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cocsmac-my.sharepoint.com/personal/mary_sexton_coloradosprings_gov/Documents/Desktop/Public Communications/Forms New Website/Tax Returns 14/"/>
    </mc:Choice>
  </mc:AlternateContent>
  <xr:revisionPtr revIDLastSave="0" documentId="8_{B4E0E085-1D55-47B1-9D2D-AEDEB195D02A}" xr6:coauthVersionLast="47" xr6:coauthVersionMax="47" xr10:uidLastSave="{00000000-0000-0000-0000-000000000000}"/>
  <bookViews>
    <workbookView xWindow="-120" yWindow="-120" windowWidth="29040" windowHeight="15840" activeTab="3" xr2:uid="{63A6C221-3C42-4CFE-8B47-05D3FAAA652A}"/>
  </bookViews>
  <sheets>
    <sheet name="INSTRUCTIONS" sheetId="2" r:id="rId1"/>
    <sheet name="SIGNATURE PAGE" sheetId="3" r:id="rId2"/>
    <sheet name="SCHEDULE C FOR ALL YEARS" sheetId="1" r:id="rId3"/>
    <sheet name="2023 AMENDED RTN WORKSHEET" sheetId="8" r:id="rId4"/>
    <sheet name="2023 Special Taxes to Amend" sheetId="9" r:id="rId5"/>
    <sheet name="2022 AMENDED RTN WORKSHEET" sheetId="4" r:id="rId6"/>
    <sheet name="2022 Special Taxes to Amend" sheetId="7" r:id="rId7"/>
    <sheet name="2021 AMENDED RTN WORKSHEET" sheetId="5" r:id="rId8"/>
    <sheet name="2020 AMENDED RTN WORKSHEET" sheetId="6"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2" i="1" l="1"/>
  <c r="C49" i="6"/>
  <c r="C51" i="6" s="1"/>
  <c r="F48" i="6"/>
  <c r="F49" i="6" s="1"/>
  <c r="F51" i="6" s="1"/>
  <c r="F47" i="6"/>
  <c r="C51" i="5"/>
  <c r="C49" i="5"/>
  <c r="F48" i="5"/>
  <c r="F49" i="5" s="1"/>
  <c r="F51" i="5" s="1"/>
  <c r="F47" i="5"/>
  <c r="C51" i="7"/>
  <c r="C54" i="7" s="1"/>
  <c r="F50" i="7"/>
  <c r="F49" i="7"/>
  <c r="E44" i="7"/>
  <c r="E43" i="7"/>
  <c r="D43" i="7"/>
  <c r="E41" i="7"/>
  <c r="E40" i="7"/>
  <c r="E39" i="7"/>
  <c r="D39" i="7"/>
  <c r="C39" i="7"/>
  <c r="E38" i="7"/>
  <c r="C35" i="7"/>
  <c r="E34" i="7"/>
  <c r="E33" i="7"/>
  <c r="D33" i="7"/>
  <c r="D32" i="7"/>
  <c r="E32" i="7" s="1"/>
  <c r="E35" i="7" s="1"/>
  <c r="C32" i="7"/>
  <c r="E31" i="7"/>
  <c r="E30" i="7"/>
  <c r="D29" i="7"/>
  <c r="C29" i="7"/>
  <c r="E28" i="7"/>
  <c r="E24" i="7"/>
  <c r="E23" i="7"/>
  <c r="D23" i="7"/>
  <c r="E21" i="7"/>
  <c r="E20" i="7"/>
  <c r="E19" i="7"/>
  <c r="D19" i="7"/>
  <c r="D22" i="7" s="1"/>
  <c r="C19" i="7"/>
  <c r="C22" i="7" s="1"/>
  <c r="C25" i="7" s="1"/>
  <c r="E18" i="7"/>
  <c r="C15" i="7"/>
  <c r="E14" i="7"/>
  <c r="E13" i="7"/>
  <c r="D13" i="7"/>
  <c r="D12" i="7"/>
  <c r="D15" i="7" s="1"/>
  <c r="E11" i="7"/>
  <c r="E10" i="7"/>
  <c r="D9" i="7"/>
  <c r="C9" i="7"/>
  <c r="C12" i="7" s="1"/>
  <c r="E8" i="7"/>
  <c r="C49" i="4"/>
  <c r="F48" i="4"/>
  <c r="F47" i="4"/>
  <c r="F50" i="9"/>
  <c r="F49" i="9"/>
  <c r="C50" i="8"/>
  <c r="F49" i="8"/>
  <c r="F48" i="8"/>
  <c r="E29" i="8"/>
  <c r="C51" i="9"/>
  <c r="E44" i="9"/>
  <c r="E43" i="9"/>
  <c r="D43" i="9"/>
  <c r="E41" i="9"/>
  <c r="E40" i="9"/>
  <c r="D39" i="9"/>
  <c r="D42" i="9" s="1"/>
  <c r="C39" i="9"/>
  <c r="E38" i="9"/>
  <c r="E34" i="9"/>
  <c r="E33" i="9"/>
  <c r="D33" i="9"/>
  <c r="E31" i="9"/>
  <c r="E30" i="9"/>
  <c r="D29" i="9"/>
  <c r="C29" i="9"/>
  <c r="E28" i="9"/>
  <c r="E24" i="9"/>
  <c r="E23" i="9"/>
  <c r="D23" i="9"/>
  <c r="E21" i="9"/>
  <c r="E20" i="9"/>
  <c r="D19" i="9"/>
  <c r="D22" i="9" s="1"/>
  <c r="C19" i="9"/>
  <c r="C22" i="9" s="1"/>
  <c r="C25" i="9" s="1"/>
  <c r="E18" i="9"/>
  <c r="C15" i="9"/>
  <c r="E14" i="9"/>
  <c r="E13" i="9"/>
  <c r="D13" i="9"/>
  <c r="E11" i="9"/>
  <c r="E10" i="9"/>
  <c r="D9" i="9"/>
  <c r="D12" i="9" s="1"/>
  <c r="C9" i="9"/>
  <c r="E8" i="9"/>
  <c r="E41" i="8"/>
  <c r="D40" i="8"/>
  <c r="E38" i="8"/>
  <c r="E37" i="8"/>
  <c r="E36" i="8"/>
  <c r="E35" i="8"/>
  <c r="D32" i="8"/>
  <c r="C32" i="8"/>
  <c r="E31" i="8"/>
  <c r="E28" i="8"/>
  <c r="D24" i="8"/>
  <c r="C24" i="8"/>
  <c r="E23" i="8"/>
  <c r="E22" i="8"/>
  <c r="E21" i="8"/>
  <c r="E20" i="8"/>
  <c r="E19" i="8"/>
  <c r="E18" i="8"/>
  <c r="E17" i="8"/>
  <c r="E16" i="8"/>
  <c r="E15" i="8"/>
  <c r="E14" i="8"/>
  <c r="E13" i="8"/>
  <c r="E10" i="8"/>
  <c r="D9" i="8"/>
  <c r="D11" i="8" s="1"/>
  <c r="C9" i="8"/>
  <c r="C11" i="8" s="1"/>
  <c r="E8" i="8"/>
  <c r="C55" i="9" l="1"/>
  <c r="C53" i="9"/>
  <c r="F50" i="8"/>
  <c r="C55" i="7"/>
  <c r="C53" i="7"/>
  <c r="C56" i="7"/>
  <c r="F51" i="7"/>
  <c r="F54" i="7" s="1"/>
  <c r="E22" i="7"/>
  <c r="E25" i="7" s="1"/>
  <c r="D25" i="7"/>
  <c r="D35" i="7"/>
  <c r="E12" i="7"/>
  <c r="E15" i="7" s="1"/>
  <c r="E9" i="7"/>
  <c r="E29" i="7"/>
  <c r="C42" i="7"/>
  <c r="C45" i="7" s="1"/>
  <c r="D42" i="7"/>
  <c r="F49" i="4"/>
  <c r="C56" i="9"/>
  <c r="C54" i="9"/>
  <c r="D32" i="9"/>
  <c r="E9" i="9"/>
  <c r="F51" i="9"/>
  <c r="F53" i="9" s="1"/>
  <c r="D25" i="8"/>
  <c r="D27" i="8" s="1"/>
  <c r="D33" i="8" s="1"/>
  <c r="E24" i="8"/>
  <c r="E9" i="8"/>
  <c r="C25" i="8"/>
  <c r="C27" i="8" s="1"/>
  <c r="C33" i="8" s="1"/>
  <c r="E32" i="8"/>
  <c r="E11" i="8"/>
  <c r="D45" i="9"/>
  <c r="D25" i="9"/>
  <c r="E22" i="9"/>
  <c r="E25" i="9" s="1"/>
  <c r="D15" i="9"/>
  <c r="C12" i="9"/>
  <c r="E12" i="9" s="1"/>
  <c r="E15" i="9" s="1"/>
  <c r="E19" i="9"/>
  <c r="C32" i="9"/>
  <c r="C35" i="9" s="1"/>
  <c r="E39" i="9"/>
  <c r="D35" i="9"/>
  <c r="E29" i="9"/>
  <c r="C42" i="9"/>
  <c r="C45" i="9" s="1"/>
  <c r="F53" i="7" l="1"/>
  <c r="F56" i="7"/>
  <c r="F55" i="7"/>
  <c r="E42" i="7"/>
  <c r="E45" i="7" s="1"/>
  <c r="D45" i="7"/>
  <c r="D39" i="8"/>
  <c r="D42" i="8" s="1"/>
  <c r="F52" i="8"/>
  <c r="F54" i="9"/>
  <c r="F55" i="9"/>
  <c r="F56" i="9"/>
  <c r="E42" i="9"/>
  <c r="E45" i="9" s="1"/>
  <c r="C39" i="8"/>
  <c r="C42" i="8" s="1"/>
  <c r="E40" i="8" s="1"/>
  <c r="C52" i="8"/>
  <c r="E25" i="8"/>
  <c r="E27" i="8"/>
  <c r="E32" i="9"/>
  <c r="E35" i="9" s="1"/>
  <c r="E33" i="8"/>
  <c r="E39" i="8" l="1"/>
  <c r="E42" i="8" s="1"/>
  <c r="D27" i="6" l="1"/>
  <c r="C27" i="6"/>
  <c r="D31" i="6"/>
  <c r="C31" i="6"/>
  <c r="C32" i="6"/>
  <c r="E31" i="6"/>
  <c r="E30" i="6"/>
  <c r="E28" i="6"/>
  <c r="E27" i="6"/>
  <c r="C32" i="5"/>
  <c r="D31" i="5"/>
  <c r="E31" i="5" s="1"/>
  <c r="C31" i="5"/>
  <c r="E30" i="5"/>
  <c r="E28" i="5"/>
  <c r="D27" i="5"/>
  <c r="D32" i="5" s="1"/>
  <c r="E32" i="5" s="1"/>
  <c r="C27" i="5"/>
  <c r="D31" i="4"/>
  <c r="C31" i="4"/>
  <c r="E40" i="6"/>
  <c r="D39" i="6"/>
  <c r="E37" i="6"/>
  <c r="E36" i="6"/>
  <c r="E35" i="6"/>
  <c r="E34" i="6"/>
  <c r="D24" i="6"/>
  <c r="C24" i="6"/>
  <c r="E23" i="6"/>
  <c r="E22" i="6"/>
  <c r="E21" i="6"/>
  <c r="E20" i="6"/>
  <c r="E19" i="6"/>
  <c r="E18" i="6"/>
  <c r="E17" i="6"/>
  <c r="E16" i="6"/>
  <c r="E15" i="6"/>
  <c r="E14" i="6"/>
  <c r="E13" i="6"/>
  <c r="E10" i="6"/>
  <c r="D9" i="6"/>
  <c r="D25" i="6" s="1"/>
  <c r="C9" i="6"/>
  <c r="C11" i="6" s="1"/>
  <c r="E8" i="6"/>
  <c r="E40" i="5"/>
  <c r="D39" i="5"/>
  <c r="E37" i="5"/>
  <c r="E36" i="5"/>
  <c r="E35" i="5"/>
  <c r="E34" i="5"/>
  <c r="D24" i="5"/>
  <c r="E24" i="5" s="1"/>
  <c r="C24" i="5"/>
  <c r="E23" i="5"/>
  <c r="E22" i="5"/>
  <c r="E21" i="5"/>
  <c r="E20" i="5"/>
  <c r="E19" i="5"/>
  <c r="E18" i="5"/>
  <c r="E17" i="5"/>
  <c r="E16" i="5"/>
  <c r="E15" i="5"/>
  <c r="E14" i="5"/>
  <c r="E13" i="5"/>
  <c r="E10" i="5"/>
  <c r="D9" i="5"/>
  <c r="D25" i="5" s="1"/>
  <c r="C9" i="5"/>
  <c r="C25" i="5" s="1"/>
  <c r="E8" i="5"/>
  <c r="E40" i="4"/>
  <c r="D39" i="4"/>
  <c r="E37" i="4"/>
  <c r="E36" i="4"/>
  <c r="E35" i="4"/>
  <c r="E34" i="4"/>
  <c r="E30" i="4"/>
  <c r="E28" i="4"/>
  <c r="D24" i="4"/>
  <c r="C24" i="4"/>
  <c r="E23" i="4"/>
  <c r="E22" i="4"/>
  <c r="E21" i="4"/>
  <c r="E20" i="4"/>
  <c r="E19" i="4"/>
  <c r="E18" i="4"/>
  <c r="E17" i="4"/>
  <c r="E16" i="4"/>
  <c r="E15" i="4"/>
  <c r="E14" i="4"/>
  <c r="E13" i="4"/>
  <c r="E10" i="4"/>
  <c r="D9" i="4"/>
  <c r="C9" i="4"/>
  <c r="C25" i="4" s="1"/>
  <c r="C27" i="4" s="1"/>
  <c r="E8" i="4"/>
  <c r="K11" i="1"/>
  <c r="K12" i="1"/>
  <c r="K13" i="1"/>
  <c r="K14" i="1"/>
  <c r="K15" i="1"/>
  <c r="K16" i="1"/>
  <c r="K17" i="1"/>
  <c r="K18" i="1"/>
  <c r="K19" i="1"/>
  <c r="K20" i="1"/>
  <c r="K21" i="1"/>
  <c r="K22" i="1"/>
  <c r="K23" i="1"/>
  <c r="K24" i="1"/>
  <c r="K25" i="1"/>
  <c r="K26" i="1"/>
  <c r="K27" i="1"/>
  <c r="K28" i="1"/>
  <c r="K29" i="1"/>
  <c r="K30" i="1"/>
  <c r="K31" i="1"/>
  <c r="K32" i="1"/>
  <c r="K33" i="1"/>
  <c r="K34" i="1"/>
  <c r="K35" i="1"/>
  <c r="K36" i="1"/>
  <c r="K37" i="1"/>
  <c r="J11" i="1"/>
  <c r="J12" i="1"/>
  <c r="J13" i="1"/>
  <c r="J14" i="1"/>
  <c r="J15" i="1"/>
  <c r="J16" i="1"/>
  <c r="J17" i="1"/>
  <c r="J18" i="1"/>
  <c r="J19" i="1"/>
  <c r="J20" i="1"/>
  <c r="J21" i="1"/>
  <c r="J23" i="1"/>
  <c r="J24" i="1"/>
  <c r="J25" i="1"/>
  <c r="J26" i="1"/>
  <c r="J27" i="1"/>
  <c r="J28" i="1"/>
  <c r="J29" i="1"/>
  <c r="J30" i="1"/>
  <c r="J31" i="1"/>
  <c r="J32" i="1"/>
  <c r="J33" i="1"/>
  <c r="J34" i="1"/>
  <c r="J35" i="1"/>
  <c r="J36" i="1"/>
  <c r="J37" i="1"/>
  <c r="K10" i="1"/>
  <c r="J10" i="1"/>
  <c r="J9" i="1"/>
  <c r="K9" i="1"/>
  <c r="K8" i="1"/>
  <c r="J8" i="1"/>
  <c r="C32" i="4" l="1"/>
  <c r="C51" i="4" s="1"/>
  <c r="C11" i="4"/>
  <c r="D32" i="6"/>
  <c r="E32" i="6" s="1"/>
  <c r="E27" i="5"/>
  <c r="E31" i="4"/>
  <c r="E24" i="4"/>
  <c r="E24" i="6"/>
  <c r="C11" i="5"/>
  <c r="E9" i="4"/>
  <c r="C25" i="6"/>
  <c r="D11" i="6"/>
  <c r="E11" i="6" s="1"/>
  <c r="E9" i="6"/>
  <c r="C38" i="5"/>
  <c r="C41" i="5" s="1"/>
  <c r="E39" i="5" s="1"/>
  <c r="E25" i="5"/>
  <c r="E9" i="5"/>
  <c r="D11" i="5"/>
  <c r="E11" i="5" s="1"/>
  <c r="D11" i="4"/>
  <c r="D25" i="4"/>
  <c r="G38" i="1"/>
  <c r="H38" i="1"/>
  <c r="D38" i="1"/>
  <c r="E38" i="1"/>
  <c r="C38" i="4" l="1"/>
  <c r="C41" i="4" s="1"/>
  <c r="E39" i="4" s="1"/>
  <c r="E11" i="4"/>
  <c r="C38" i="6"/>
  <c r="C41" i="6" s="1"/>
  <c r="E25" i="6"/>
  <c r="D27" i="4"/>
  <c r="D32" i="4" s="1"/>
  <c r="F51" i="4" s="1"/>
  <c r="E25" i="4"/>
  <c r="K38" i="1"/>
  <c r="J38" i="1"/>
  <c r="D38" i="6" l="1"/>
  <c r="D41" i="6" s="1"/>
  <c r="E38" i="6"/>
  <c r="E41" i="6" s="1"/>
  <c r="D38" i="5"/>
  <c r="D41" i="5" s="1"/>
  <c r="E38" i="5"/>
  <c r="E41" i="5" s="1"/>
  <c r="E27" i="4"/>
  <c r="D38" i="4" l="1"/>
  <c r="D41" i="4" s="1"/>
  <c r="E32" i="4"/>
  <c r="E38" i="4" s="1"/>
  <c r="E41"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D38" authorId="0" shapeId="0" xr:uid="{BC09DC51-4A60-47F2-B5C0-8E0C84C39C66}">
      <text>
        <r>
          <rPr>
            <b/>
            <sz val="9"/>
            <color indexed="81"/>
            <rFont val="Tahoma"/>
            <family val="2"/>
          </rPr>
          <t>Originally Reported Total Gross Sales: Column D, Row 38, list this amount in Column C, Row 8 of the Sales Tax Amended Return Worksheet</t>
        </r>
        <r>
          <rPr>
            <sz val="9"/>
            <color indexed="81"/>
            <rFont val="Tahoma"/>
            <family val="2"/>
          </rPr>
          <t xml:space="preserve">
</t>
        </r>
      </text>
    </comment>
    <comment ref="G38" authorId="0" shapeId="0" xr:uid="{17DA9BCD-1DD2-4E02-BB2B-5FE057D2FF3D}">
      <text>
        <r>
          <rPr>
            <b/>
            <sz val="9"/>
            <color indexed="81"/>
            <rFont val="Tahoma"/>
            <family val="2"/>
          </rPr>
          <t>Amended Total Gross Sales: Column G, Row 38, list this amount in Column D, Row 8 of the Sales Tax Amended Return Worksheet</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C8" authorId="0" shapeId="0" xr:uid="{A2E028D1-3309-45A1-9B28-ED443B93C3B1}">
      <text>
        <r>
          <rPr>
            <sz val="9"/>
            <color indexed="81"/>
            <rFont val="Tahoma"/>
            <family val="2"/>
          </rPr>
          <t xml:space="preserve">Enter the total from the originally reported gross sales Column D, Row 38 from the Schedule C (orange)
</t>
        </r>
      </text>
    </comment>
    <comment ref="D8" authorId="0" shapeId="0" xr:uid="{1A5A07B1-A4D9-4098-A5D3-255A76B70DB3}">
      <text>
        <r>
          <rPr>
            <sz val="9"/>
            <color indexed="81"/>
            <rFont val="Tahoma"/>
            <family val="2"/>
          </rPr>
          <t xml:space="preserve">Enter the total from the amended return reported gross sales Column G, Row 38 from the Schedule C (orange)
</t>
        </r>
      </text>
    </comment>
    <comment ref="C25" authorId="0" shapeId="0" xr:uid="{7D91D54A-A7C6-4EBF-8803-57AB57549E92}">
      <text>
        <r>
          <rPr>
            <sz val="9"/>
            <color indexed="81"/>
            <rFont val="Tahoma"/>
            <family val="2"/>
          </rPr>
          <t xml:space="preserve">This should match your location net taxable sales against the schedule C, column E, row 38
(yellow)
</t>
        </r>
      </text>
    </comment>
    <comment ref="D25" authorId="0" shapeId="0" xr:uid="{5F42807A-2FB7-47D2-B34A-5C5B404A923C}">
      <text>
        <r>
          <rPr>
            <sz val="9"/>
            <color indexed="81"/>
            <rFont val="Tahoma"/>
            <family val="2"/>
          </rPr>
          <t>This should match your location net taxable sales against the schedule C, column H, row 38
(yellow)</t>
        </r>
      </text>
    </comment>
    <comment ref="C40" authorId="0" shapeId="0" xr:uid="{49148797-FA88-4A9D-8403-6B6D675515D2}">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49" authorId="0" shapeId="0" xr:uid="{C192D604-A4EC-4AD8-B497-FF0F82A3AB6B}">
      <text>
        <r>
          <rPr>
            <sz val="9"/>
            <color indexed="81"/>
            <rFont val="Tahoma"/>
            <family val="2"/>
          </rPr>
          <t xml:space="preserve">If Filed Late, enter the original Due Date of Return 00/00/0000
</t>
        </r>
      </text>
    </comment>
    <comment ref="B50" authorId="0" shapeId="0" xr:uid="{62A695E9-499E-44FD-9667-9AE37E25F643}">
      <text>
        <r>
          <rPr>
            <sz val="9"/>
            <color indexed="81"/>
            <rFont val="Tahoma"/>
            <family val="2"/>
          </rPr>
          <t xml:space="preserve">If filed late postmark date or date submitted online 00/00/0000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C8" authorId="0" shapeId="0" xr:uid="{2EE8DFD5-3DE5-4BE3-9769-4BDC5767D539}">
      <text>
        <r>
          <rPr>
            <sz val="9"/>
            <color indexed="81"/>
            <rFont val="Tahoma"/>
            <family val="2"/>
          </rPr>
          <t xml:space="preserve">Enter the total from the originally reported gross sales Column D, Row 38 from the Schedule C (orange)
</t>
        </r>
      </text>
    </comment>
    <comment ref="D8" authorId="0" shapeId="0" xr:uid="{054D806E-410A-4683-BE97-93613F9C7069}">
      <text>
        <r>
          <rPr>
            <sz val="9"/>
            <color indexed="81"/>
            <rFont val="Tahoma"/>
            <family val="2"/>
          </rPr>
          <t xml:space="preserve">Enter the total from the amended return reported gross sales Column G, Row 38 from the Schedule C (orange)
</t>
        </r>
      </text>
    </comment>
    <comment ref="C25" authorId="0" shapeId="0" xr:uid="{92E97E4C-7ABE-43CF-A7B9-F6052E244168}">
      <text>
        <r>
          <rPr>
            <sz val="9"/>
            <color indexed="81"/>
            <rFont val="Tahoma"/>
            <family val="2"/>
          </rPr>
          <t xml:space="preserve">This should match your location net taxable sales against the schedule C, column E, row 38
(yellow)
</t>
        </r>
      </text>
    </comment>
    <comment ref="D25" authorId="0" shapeId="0" xr:uid="{E2539223-B8B9-463E-9FF0-0412FD2DE745}">
      <text>
        <r>
          <rPr>
            <sz val="9"/>
            <color indexed="81"/>
            <rFont val="Tahoma"/>
            <family val="2"/>
          </rPr>
          <t>This should match your location net taxable sales against the schedule C, column H, row 38
(yellow)</t>
        </r>
      </text>
    </comment>
    <comment ref="C39" authorId="0" shapeId="0" xr:uid="{A7276830-7F64-4D1D-9F34-8E7F5414260F}">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49" authorId="0" shapeId="0" xr:uid="{A93ED65C-85F8-4180-A81D-019F14A6955A}">
      <text>
        <r>
          <rPr>
            <sz val="9"/>
            <color indexed="81"/>
            <rFont val="Tahoma"/>
            <family val="2"/>
          </rPr>
          <t xml:space="preserve">If Filed Late, enter the original Due Date of Return 00/00/0000
</t>
        </r>
      </text>
    </comment>
    <comment ref="B50" authorId="0" shapeId="0" xr:uid="{14050521-D1B1-4231-8253-C8A128E6494A}">
      <text>
        <r>
          <rPr>
            <sz val="9"/>
            <color indexed="81"/>
            <rFont val="Tahoma"/>
            <family val="2"/>
          </rPr>
          <t xml:space="preserve">If filed late postmark date or date submitted online 00/00/0000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C8" authorId="0" shapeId="0" xr:uid="{6B62A745-DE2E-40B8-9827-E5E54F2ADA5F}">
      <text>
        <r>
          <rPr>
            <sz val="9"/>
            <color indexed="81"/>
            <rFont val="Tahoma"/>
            <family val="2"/>
          </rPr>
          <t xml:space="preserve">Enter the total from the originally reported gross sales Column D, Row 38 from the Schedule C (orange)
</t>
        </r>
      </text>
    </comment>
    <comment ref="D8" authorId="0" shapeId="0" xr:uid="{0BE67EA0-2DE5-40B2-978C-B704461AFC30}">
      <text>
        <r>
          <rPr>
            <sz val="9"/>
            <color indexed="81"/>
            <rFont val="Tahoma"/>
            <family val="2"/>
          </rPr>
          <t xml:space="preserve">Enter the total from the amended return reported gross sales Column G, Row 38 from the Schedule C (orange)
</t>
        </r>
      </text>
    </comment>
    <comment ref="C25" authorId="0" shapeId="0" xr:uid="{2F97A4DE-E567-48B7-ADE0-57DA864DEE4A}">
      <text>
        <r>
          <rPr>
            <sz val="9"/>
            <color indexed="81"/>
            <rFont val="Tahoma"/>
            <family val="2"/>
          </rPr>
          <t>This should match your location net taxable sales against the schedule C, column E, row 38
(yellow)</t>
        </r>
      </text>
    </comment>
    <comment ref="D25" authorId="0" shapeId="0" xr:uid="{09C31B29-B255-4F08-813A-55A73F0B2B6D}">
      <text>
        <r>
          <rPr>
            <sz val="9"/>
            <color indexed="81"/>
            <rFont val="Tahoma"/>
            <family val="2"/>
          </rPr>
          <t>This should match your location net taxable sales against the schedule C, column H, row 38
(yellow)</t>
        </r>
      </text>
    </comment>
    <comment ref="C39" authorId="0" shapeId="0" xr:uid="{7601674B-1252-4D7C-B9A5-7D59342E679B}">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C8" authorId="0" shapeId="0" xr:uid="{DCC94D73-8C29-4857-8A97-590CC5B2AB1D}">
      <text>
        <r>
          <rPr>
            <sz val="9"/>
            <color indexed="81"/>
            <rFont val="Tahoma"/>
            <family val="2"/>
          </rPr>
          <t xml:space="preserve">Enter the total from the originally reported gross sales Column D, Row 38 from the Schedule C (orange)
</t>
        </r>
      </text>
    </comment>
    <comment ref="D8" authorId="0" shapeId="0" xr:uid="{3DEB1998-04AE-49B4-9CE5-36C00640233E}">
      <text>
        <r>
          <rPr>
            <sz val="9"/>
            <color indexed="81"/>
            <rFont val="Tahoma"/>
            <family val="2"/>
          </rPr>
          <t xml:space="preserve">Enter the total from the amended return reported gross sales Column G, Row 38 from the Schedule C (orange)
</t>
        </r>
      </text>
    </comment>
    <comment ref="C25" authorId="0" shapeId="0" xr:uid="{D6B099E0-C2A6-4913-820C-1F718F2A8ABA}">
      <text>
        <r>
          <rPr>
            <sz val="9"/>
            <color indexed="81"/>
            <rFont val="Tahoma"/>
            <family val="2"/>
          </rPr>
          <t xml:space="preserve">This should match your location net taxable sales against the schedule C, column E, row 38
(yellow)
</t>
        </r>
      </text>
    </comment>
    <comment ref="D25" authorId="0" shapeId="0" xr:uid="{DD105860-4AB0-42DB-836E-C0546E4E3F75}">
      <text>
        <r>
          <rPr>
            <sz val="9"/>
            <color indexed="81"/>
            <rFont val="Tahoma"/>
            <family val="2"/>
          </rPr>
          <t xml:space="preserve">This should match your location net taxable sales against the schedule C, column H, row 38
(yellow)
</t>
        </r>
      </text>
    </comment>
  </commentList>
</comments>
</file>

<file path=xl/sharedStrings.xml><?xml version="1.0" encoding="utf-8"?>
<sst xmlns="http://schemas.openxmlformats.org/spreadsheetml/2006/main" count="613" uniqueCount="248">
  <si>
    <t>SCHEDULE C</t>
  </si>
  <si>
    <t>PRIMARY LICENSE NUMBER</t>
  </si>
  <si>
    <t>MONTH ENDING TAX PERIOD (MONTH/YEAR)</t>
  </si>
  <si>
    <t>DUE DATE OF TAX RETURN (00/00/0000)</t>
  </si>
  <si>
    <t>ORIGINALLY REPORTED GROSS SALES</t>
  </si>
  <si>
    <t>ORIGINALLY REPORTED NET SALES</t>
  </si>
  <si>
    <t>AMENDED RETURN - WHAT SHOULD HAVE BEEN REPORTED NET</t>
  </si>
  <si>
    <t>AMENDED RETURN -  WHAT SHOULD HAVE BEEN REPORTED GROSS</t>
  </si>
  <si>
    <t>REPORTED DIFFERENCE - FOR SALES TAX INTERNAL CALCULATIONS GROSS</t>
  </si>
  <si>
    <t>REPORTED DIFFERENCE - FOR SALES TAX INTERNAL CALCULATIONS NET</t>
  </si>
  <si>
    <t>TOTALS</t>
  </si>
  <si>
    <t>PHYSICAL ADDRESS OF LOCATION</t>
  </si>
  <si>
    <t>ENTITY (LEGAL BUSINESS NAME)</t>
  </si>
  <si>
    <t>DOING BUSINESS AS (DBA)</t>
  </si>
  <si>
    <t>ACCOUNT NUMBER (FOR THIS LOCATION)</t>
  </si>
  <si>
    <t>1.</t>
  </si>
  <si>
    <t>2.</t>
  </si>
  <si>
    <t>3.</t>
  </si>
  <si>
    <t>4.</t>
  </si>
  <si>
    <t>A.</t>
  </si>
  <si>
    <t>B.</t>
  </si>
  <si>
    <t>C.</t>
  </si>
  <si>
    <t>D.</t>
  </si>
  <si>
    <t>5.</t>
  </si>
  <si>
    <t>6.</t>
  </si>
  <si>
    <t>7.</t>
  </si>
  <si>
    <t>8.</t>
  </si>
  <si>
    <t>9.</t>
  </si>
  <si>
    <t>Penalty, the penalty is 10% of the total tax due. If you received an assessment for the original filing the minimum penalty is $15.00 or 10% whichever is greater.</t>
  </si>
  <si>
    <t>Interest, reference line 13 for the calculations.</t>
  </si>
  <si>
    <t>a.</t>
  </si>
  <si>
    <t>Line 13A you will list the due date of the return in this format 00/00/0000.</t>
  </si>
  <si>
    <t>b.</t>
  </si>
  <si>
    <t>Line 13B you will list the date you mailed (best estimate), hand delivered or filed online your return in this format 00/00/0000. The table will calculate for both the original return filed and the amended return.</t>
  </si>
  <si>
    <t>Cost of Collections, this penalty is only due if your account is in Jeopardy Status and your original return filed was assessed regardless if you provided actual figures or paid only the estimated assessment.</t>
  </si>
  <si>
    <t>Add(+)/Deduct(-).</t>
  </si>
  <si>
    <t>Add, you may have included additional money to pay against your account with your original filing, if so please include here.</t>
  </si>
  <si>
    <t>Deduct, you may have taken a credit against your original filing if so please include here.</t>
  </si>
  <si>
    <t>E.</t>
  </si>
  <si>
    <t>10.</t>
  </si>
  <si>
    <r>
      <rPr>
        <b/>
        <sz val="10"/>
        <color theme="1"/>
        <rFont val="Lao UI"/>
        <family val="2"/>
      </rPr>
      <t>If you owe additional money</t>
    </r>
    <r>
      <rPr>
        <sz val="10"/>
        <color theme="1"/>
        <rFont val="Lao UI"/>
        <family val="2"/>
      </rPr>
      <t xml:space="preserve"> to the City of Colorado Springs you will need to remit the payment (payable to The City of Colorado Springs), the amended return worksheet, and the signature page. The mailing address for additional payment(s) is as follows:</t>
    </r>
  </si>
  <si>
    <t>City of Colorado Springs</t>
  </si>
  <si>
    <t>Sales Tax Office</t>
  </si>
  <si>
    <t>PO Box 1575</t>
  </si>
  <si>
    <t>Colorado Springs, CO 80901-1575</t>
  </si>
  <si>
    <r>
      <rPr>
        <b/>
        <sz val="10"/>
        <color theme="1"/>
        <rFont val="Lao UI"/>
        <family val="2"/>
      </rPr>
      <t>If your account is to be credited</t>
    </r>
    <r>
      <rPr>
        <sz val="10"/>
        <color theme="1"/>
        <rFont val="Lao UI"/>
        <family val="2"/>
      </rPr>
      <t>, if the balance is more than $75.00 dollars on an existing active account you may request a refund. If the balance is less than $75.00 dollars on an existing active account you will need to use that credit on a future return. If the credit is larger than $500.00 dollars an auditor will review your amended return and could request additional information before crediting your account. The mailing address for amended returns not requiring additional payment is as follows:</t>
    </r>
  </si>
  <si>
    <t>11.</t>
  </si>
  <si>
    <t>Contact information for questions: 719-385-5903 or email: salestax@coloradosprings.gov</t>
  </si>
  <si>
    <t>12.</t>
  </si>
  <si>
    <t>continue to Signature Page</t>
  </si>
  <si>
    <t>The schedule C is to be used in conjunction with the coordinating year you need to amend.</t>
  </si>
  <si>
    <t>List your Entity (Legal Business Name (row 2)</t>
  </si>
  <si>
    <t>List your DBA (Doing Business As) (row 3)</t>
  </si>
  <si>
    <t>List the Primary License Number (this is the main number that the subsidiary accounts are consolidated to) (row 4)</t>
  </si>
  <si>
    <t>List the Month Ending Tax Period (Month/Year) you are requesting to amend (row 5)</t>
  </si>
  <si>
    <t>List the Due Date of the Tax Return (00/00/0000) you are requesting to amend (row 6)</t>
  </si>
  <si>
    <t>Originally Reported Gross Sales, the information listed in this column will need to be the same figures reported initially (column D)</t>
  </si>
  <si>
    <t>Originally Reported Net Sales, the information listed in this column will need to be the same figures reported initially (column E)</t>
  </si>
  <si>
    <t>Amended Return - what should have been reported Gross Sales, list in this column what the actual gross sales should have been (column G)</t>
  </si>
  <si>
    <t>Amended Return - what should have been reported Net Sales, list in this column what the actual net sales should have been (column H)</t>
  </si>
  <si>
    <t>Reported Difference - for sales tax internal calculations Gross &amp; Net Sales, this is the difference between the original figures reported and the amended figures being reported. Column J &amp; K are for the sales tax office internal calculations only.</t>
  </si>
  <si>
    <t xml:space="preserve">Select the worksheet coordinating with the applicable year you are amending </t>
  </si>
  <si>
    <t>If several months or quarters needing to be amended please use a schedule C and worksheet per month or quarter, note you will not be able to amend tax periods more than three years old.</t>
  </si>
  <si>
    <t>Sales Tax Amended Return Worksheet, Consolidated Account</t>
  </si>
  <si>
    <t>List the Physical Address of the Location including the zip code (column B), you will reference all locations when submitting an amended return</t>
  </si>
  <si>
    <t>List the 8 digit Account Number associated with the Physical Address (column A), you will reference all accounts when submitting an amended return</t>
  </si>
  <si>
    <t>13.</t>
  </si>
  <si>
    <t>If you are a use tax only account, not collecting sales tax proceed to row 31 of the Sales Tax Amended Return Worksheet</t>
  </si>
  <si>
    <t>Lines 2A (Add: Bad Debts Collected), Deductions: 3A-3K, you will need to list the appropriate information in these fields for both the original column and amended column.</t>
  </si>
  <si>
    <t>Total Tax Deductions is a self calculating field</t>
  </si>
  <si>
    <t>Original Return Filed, Gross Sales &amp; Service (column C, row 8), list the total amount provided on the Schedule C from Column D, Row 38</t>
  </si>
  <si>
    <t>Amended Return, Gross Sales &amp; Service (column D, row 8), list the total amount provided on the Schedule C from Column G, Row 38</t>
  </si>
  <si>
    <t>Original Return Filed, Net Taxable Sales (column C, row 25), the total amount should match the Schedule C from Column E, Row 38</t>
  </si>
  <si>
    <t>Amended Return, Net Taxable Sales (column D, row 25), the total amount should match the Schedule C from Column H, Row 38</t>
  </si>
  <si>
    <t>Under penalties of perjury, I declare that I have filed an original return and that I have examined this amended return, including accompanying documents, and to the best of my knowledge, this amended return is true, correct, and complete. Return this page and the amended return worksheet together.</t>
  </si>
  <si>
    <t>Account Number:</t>
  </si>
  <si>
    <t>Signature:</t>
  </si>
  <si>
    <t>Entity Name:</t>
  </si>
  <si>
    <t>Printed Name:</t>
  </si>
  <si>
    <t>Doing Business As:</t>
  </si>
  <si>
    <t>Title:</t>
  </si>
  <si>
    <t>Mailing Address:</t>
  </si>
  <si>
    <t>Email:</t>
  </si>
  <si>
    <t>City, State, Zip:</t>
  </si>
  <si>
    <t>Phone:</t>
  </si>
  <si>
    <t>Date:</t>
  </si>
  <si>
    <t xml:space="preserve">Primary License Number: </t>
  </si>
  <si>
    <t>Original Return Filed -</t>
  </si>
  <si>
    <t>Amended Return -</t>
  </si>
  <si>
    <t>Reported Difference -</t>
  </si>
  <si>
    <t xml:space="preserve">Month Ending Tax Period (Month/Year): </t>
  </si>
  <si>
    <t>as shown on the return</t>
  </si>
  <si>
    <t>what should have been</t>
  </si>
  <si>
    <t>for sales tax</t>
  </si>
  <si>
    <t>Due Date of Tax Return (00/00/0000):</t>
  </si>
  <si>
    <t>submitted to our office</t>
  </si>
  <si>
    <t>reported</t>
  </si>
  <si>
    <t>internal calculations</t>
  </si>
  <si>
    <t>Comments:</t>
  </si>
  <si>
    <t>1. Gross Sales and Service</t>
  </si>
  <si>
    <t>Total Gross Sales and Service:</t>
  </si>
  <si>
    <t>2A.  Add: Bad Debts Collected</t>
  </si>
  <si>
    <t>2B. Total Lines 1 &amp; 2A</t>
  </si>
  <si>
    <t>3. Deductions:</t>
  </si>
  <si>
    <t>A. Non-Taxable Service Sales</t>
  </si>
  <si>
    <t>B. Sales to other licensed dealers for taxable resale</t>
  </si>
  <si>
    <t>C. Sales Shipped out of City and/or State</t>
  </si>
  <si>
    <t>D. Bad Debts Charged Off</t>
  </si>
  <si>
    <t>Documentation required</t>
  </si>
  <si>
    <t>E. Trade-Ins for taxable Resale (City only)</t>
  </si>
  <si>
    <t>F. Sales of Gasoline and Cigarettes</t>
  </si>
  <si>
    <t>G. Sales to Gov't, Religious &amp; Charitable Orgs</t>
  </si>
  <si>
    <t>H. Returned Goods (City tax was paid)</t>
  </si>
  <si>
    <t>I. Prescription Drugs &amp; Prosthetic Devices</t>
  </si>
  <si>
    <t>J. Groceries Exempted by Section 7-2-415 of Ordinance</t>
  </si>
  <si>
    <t>K. Other:</t>
  </si>
  <si>
    <t>Explanation of Deduction</t>
  </si>
  <si>
    <t>Total Tax Deductions:</t>
  </si>
  <si>
    <t>Total Net Taxable Sales:</t>
  </si>
  <si>
    <t>5. Computation of Tax</t>
  </si>
  <si>
    <t>Add: Excess Tax</t>
  </si>
  <si>
    <r>
      <t xml:space="preserve">12. Penalties: If your original filing was </t>
    </r>
    <r>
      <rPr>
        <sz val="11"/>
        <color rgb="FFFF0000"/>
        <rFont val="Calibri"/>
        <family val="2"/>
      </rPr>
      <t>late</t>
    </r>
    <r>
      <rPr>
        <sz val="11"/>
        <color theme="1"/>
        <rFont val="Calibri"/>
        <family val="2"/>
      </rPr>
      <t xml:space="preserve"> your amended return will be </t>
    </r>
    <r>
      <rPr>
        <sz val="11"/>
        <color rgb="FFFF0000"/>
        <rFont val="Calibri"/>
        <family val="2"/>
      </rPr>
      <t>late</t>
    </r>
    <r>
      <rPr>
        <sz val="11"/>
        <color theme="1"/>
        <rFont val="Calibri"/>
        <family val="2"/>
      </rPr>
      <t>, if you were on time no billing for penalty, interest or cost of collection</t>
    </r>
  </si>
  <si>
    <t>Penalty:   x 10% or $15.00 whichever greater</t>
  </si>
  <si>
    <t>Interest:   x .05%</t>
  </si>
  <si>
    <t>Coc of Collections:  plus $50.00</t>
  </si>
  <si>
    <t>add (+)/deduct (-)</t>
  </si>
  <si>
    <t>Total Due and Payable:</t>
  </si>
  <si>
    <t>Please see Amended Return Instructions and Signature Page</t>
  </si>
  <si>
    <t>13. Calculating Interest, only if original was late</t>
  </si>
  <si>
    <t>Original</t>
  </si>
  <si>
    <t>Amended</t>
  </si>
  <si>
    <t>13A.</t>
  </si>
  <si>
    <t>13B.</t>
  </si>
  <si>
    <t>Number of days late:</t>
  </si>
  <si>
    <t>Total Interest Due:</t>
  </si>
  <si>
    <t>Penalty:   x 10%</t>
  </si>
  <si>
    <t>Interest:   x .75%</t>
  </si>
  <si>
    <t xml:space="preserve">Gross Sales &amp; Service </t>
  </si>
  <si>
    <t>Lodgers Tax, Automobile Rental Tax, Motion Picture Theatre Admissions Tax &amp; Bicycle Excise Tax</t>
  </si>
  <si>
    <t>Primary License Number:</t>
  </si>
  <si>
    <t>Month Ending Tax Period (Month/Year):</t>
  </si>
  <si>
    <t>Due date of Tax Return (00/00/0000):</t>
  </si>
  <si>
    <t xml:space="preserve">for sales tax </t>
  </si>
  <si>
    <t>Computation of Tax, Lodgers Tax</t>
  </si>
  <si>
    <t>Instructions</t>
  </si>
  <si>
    <t xml:space="preserve">Amount Subject to Lodgers Tax: </t>
  </si>
  <si>
    <t>Enter Total Amount Subject to Lodgers Tax</t>
  </si>
  <si>
    <t xml:space="preserve">Lodgers Tax *2.0% = </t>
  </si>
  <si>
    <t>Self Calculating Field</t>
  </si>
  <si>
    <t xml:space="preserve">Lodgers Penalty *10% = </t>
  </si>
  <si>
    <t>Penalty is only due, if originally late, total tax * 10%</t>
  </si>
  <si>
    <t>Interest is only due, if originally late, see below for daily rate calculations</t>
  </si>
  <si>
    <t>Computation of Tax, Automobile Rental Tax</t>
  </si>
  <si>
    <t xml:space="preserve">Amount Subject to Automobile Rental Tax: </t>
  </si>
  <si>
    <t>Enter Total Amount Subject to Automobile Rental Tax</t>
  </si>
  <si>
    <t xml:space="preserve">Auto Rental Tax 1.0% = </t>
  </si>
  <si>
    <t xml:space="preserve">Auto Rental Penalty  *10% = </t>
  </si>
  <si>
    <t>Computation of Tax, Motion Picture Theater Admissions Tax</t>
  </si>
  <si>
    <t xml:space="preserve">Amount Subject to Motion Picture Tax: </t>
  </si>
  <si>
    <t>Enter Total Amount Subject to Motion Picture Theater Admissions Tax</t>
  </si>
  <si>
    <t xml:space="preserve">Motion Picture Tax 2.0% = </t>
  </si>
  <si>
    <t xml:space="preserve">Motion Picture Penalty 10% = </t>
  </si>
  <si>
    <t>Computation of Tax, Bicycle Excise Tax</t>
  </si>
  <si>
    <t xml:space="preserve">Number of New Bicycles Sold: </t>
  </si>
  <si>
    <t>Enter Number of New Bicycles Sold</t>
  </si>
  <si>
    <t xml:space="preserve">Bicycle Excise Tax $4.00 each = </t>
  </si>
  <si>
    <t xml:space="preserve">Bicycle Excise Penalty 10% = </t>
  </si>
  <si>
    <t>Calculating Interest, Interest is only applied if Original Filing of Return was Late (Interest per day 0.00016438356)</t>
  </si>
  <si>
    <t>Original Return Filed Late Interest Calculations</t>
  </si>
  <si>
    <t>Amended Return Interest Calculations if Original Return Filed Late</t>
  </si>
  <si>
    <t>Lodgers Total Interest Due:</t>
  </si>
  <si>
    <t>Auto Total Interest Due:</t>
  </si>
  <si>
    <t>Motion Picture Total Interest Due:</t>
  </si>
  <si>
    <t>Bicycle Excise Total Interest Due:</t>
  </si>
  <si>
    <t xml:space="preserve">Use Tax, Total Amount Subject to Tax: </t>
  </si>
  <si>
    <t>Sales Tax Total:        x 3.07%</t>
  </si>
  <si>
    <t>Sales Tax Total:        x 3.12%</t>
  </si>
  <si>
    <t>Use Tax Total:        x 3.12%</t>
  </si>
  <si>
    <t>Use Tax Total:        x 3.07%</t>
  </si>
  <si>
    <t>Computation of Sales Tax is a self calculating field</t>
  </si>
  <si>
    <t>List the total amount subject to use tax</t>
  </si>
  <si>
    <t>Computation of Use Tax is a self calculating field</t>
  </si>
  <si>
    <t>Penalties, if your original filing was late, your amended return will be considered late. If you filed on time for this tax period, you will not be penalized for filing an amended return.</t>
  </si>
  <si>
    <t>14.</t>
  </si>
  <si>
    <t>Schedule C Worksheet, Header Information: Column C, Rows 2-6</t>
  </si>
  <si>
    <t>Schedule C Worksheet., Gross &amp; Net Sales Per Location: Columns A-B, D-E, G-H, J-K, Rows 8-37</t>
  </si>
  <si>
    <t>Signature Page is required when filing an amended return, include a brief description of why you are amending the tax return(s) and attach to the amended return(s).</t>
  </si>
  <si>
    <t>Please keep a copy of these forms for your records for a period of 3 calender years.</t>
  </si>
  <si>
    <t>Amended Returns generating a credit balance more than $500.00 in credit will be reviewed by Auditor Staff</t>
  </si>
  <si>
    <t xml:space="preserve">To report changes to the Lodgers, Automobile Rental Tax, Motion Picture Theatre Admissions Tax or Bicycle Excise Tax please see worksheet Special Taxes to Amend. Do not file unless adjustments are needed. </t>
  </si>
  <si>
    <t>This Amended Return worksheet is to be used for accounts that are consolidated (multiple locations licensed under a singular FEIN#, one primary account)</t>
  </si>
  <si>
    <t>Amended Returns cannot be filed online, they must be processed through Sales Tax Staff</t>
  </si>
  <si>
    <t>Amount Paying Against this Amendment (D40)</t>
  </si>
  <si>
    <t>Credit or Balance Due from Amendment (E41)</t>
  </si>
  <si>
    <t>Total Amount Paid Against the Original Return (C39)</t>
  </si>
  <si>
    <t>List amount paid from original return:</t>
  </si>
  <si>
    <t>List additional amount to pay on amended return:</t>
  </si>
  <si>
    <t>Balance:</t>
  </si>
  <si>
    <r>
      <t xml:space="preserve">Sales Tax Amended Return Worksheet Instructions for </t>
    </r>
    <r>
      <rPr>
        <b/>
        <sz val="12"/>
        <color rgb="FFFF0000"/>
        <rFont val="Lao UI"/>
        <family val="2"/>
      </rPr>
      <t>Consolidated Accounts</t>
    </r>
    <r>
      <rPr>
        <b/>
        <sz val="12"/>
        <color theme="1"/>
        <rFont val="Lao UI"/>
        <family val="2"/>
      </rPr>
      <t xml:space="preserve"> (multiple)</t>
    </r>
  </si>
  <si>
    <r>
      <t xml:space="preserve">The City of Colorado Springs, 2022 Sales Tax Amended Return Worksheet for </t>
    </r>
    <r>
      <rPr>
        <b/>
        <sz val="12"/>
        <color rgb="FFFF0000"/>
        <rFont val="Calibri"/>
        <family val="2"/>
      </rPr>
      <t>Consolidated Accounts</t>
    </r>
  </si>
  <si>
    <r>
      <t xml:space="preserve">The City of Colorado Springs, 2021 Sales Tax Amended Return Worksheet for </t>
    </r>
    <r>
      <rPr>
        <b/>
        <sz val="12"/>
        <color rgb="FFFF0000"/>
        <rFont val="Calibri"/>
        <family val="2"/>
      </rPr>
      <t>Consolidated Accounts</t>
    </r>
  </si>
  <si>
    <r>
      <t xml:space="preserve">The City of Colorado Springs, 2020 Sales Tax Amended Return Worksheet for </t>
    </r>
    <r>
      <rPr>
        <b/>
        <sz val="12"/>
        <color rgb="FFFF0000"/>
        <rFont val="Calibri"/>
        <family val="2"/>
      </rPr>
      <t>Consolidated Accounts</t>
    </r>
  </si>
  <si>
    <t>Total Tax Due (Sales, Excess &amp; Use):</t>
  </si>
  <si>
    <t>Amount Paid, you will list what you paid on the original return and you will list if you are paying more against the amended return.</t>
  </si>
  <si>
    <t>2023 The City of Colorado Springs Amended Return Worksheet</t>
  </si>
  <si>
    <r>
      <t xml:space="preserve">The City of Colorado Springs, 2023 Sales Tax Amended Return Worksheet for </t>
    </r>
    <r>
      <rPr>
        <b/>
        <sz val="12"/>
        <color rgb="FFFF0000"/>
        <rFont val="Calibri"/>
        <family val="2"/>
      </rPr>
      <t>Consolidated Accounts</t>
    </r>
  </si>
  <si>
    <t>Total Tax Due Subject to Penalty (Sales, Excess &amp; Use):</t>
  </si>
  <si>
    <r>
      <t xml:space="preserve">Total Due and Payable </t>
    </r>
    <r>
      <rPr>
        <b/>
        <sz val="11"/>
        <color rgb="FFFF0000"/>
        <rFont val="Calibri"/>
        <family val="2"/>
      </rPr>
      <t>plus Disposable Bag Fee</t>
    </r>
    <r>
      <rPr>
        <b/>
        <sz val="11"/>
        <color theme="1"/>
        <rFont val="Calibri"/>
        <family val="2"/>
      </rPr>
      <t>:</t>
    </r>
  </si>
  <si>
    <t>($.10 PER BAG, SUBMIT 60% TO CITY, BUS RETAINS 40%)</t>
  </si>
  <si>
    <t>Add: Disposable Bag Fee Collected</t>
  </si>
  <si>
    <t>Add: Disposable Bag Fee Collected ($.10 per bag, submit 60% to City, Business retains 40%)</t>
  </si>
  <si>
    <t>Total Tax Due is a self-calculating field for Sales Tax, Excess Tax &amp; Use Tax total due (Disposable Bag Fee not included, not subject to penalty for late filing. This is meant to calculate the penalty correctly).</t>
  </si>
  <si>
    <t>15.</t>
  </si>
  <si>
    <t>16.</t>
  </si>
  <si>
    <t>17.</t>
  </si>
  <si>
    <t>Signature Page. Explanation of changes to tax period(s):</t>
  </si>
  <si>
    <t>In the space provided below, tell us why you are filing an amended return for this period; if multiple tax periods require an adjustment, multiple worksheets must be filed per tax period. Attach any supporting documentation. Amendments will be processed only with staff approval. Any additional money owed, include your payment along with your forms. A Sales Tax Auditor will audit all credits exceeding $500.00. If you seek a refund, indicate in the space below that you are requesting city payment for the overpayment on the account.</t>
  </si>
  <si>
    <t>Amended Returns cannot be filed online. Balances due cannot be paid online. Credits cannot be used on future returns online.</t>
  </si>
  <si>
    <t>D. Non-Secured Interest (Bad Debts Charged Off)</t>
  </si>
  <si>
    <t>Interest:   x 1.167%</t>
  </si>
  <si>
    <t xml:space="preserve">Lodgers Interest *1.167% = </t>
  </si>
  <si>
    <t xml:space="preserve">Auto Rental Interest *1.167% = </t>
  </si>
  <si>
    <t xml:space="preserve">Motion Picture Interest 1.167% = </t>
  </si>
  <si>
    <t xml:space="preserve">Bicycle Excise Interest 1.167% = </t>
  </si>
  <si>
    <t>Due Date</t>
  </si>
  <si>
    <t>Original Payment Date</t>
  </si>
  <si>
    <t>Interest</t>
  </si>
  <si>
    <t>Total Paid Column C</t>
  </si>
  <si>
    <t>Total Paid Column D</t>
  </si>
  <si>
    <t>Credit or Balance from Amendment</t>
  </si>
  <si>
    <t xml:space="preserve">Total Due = </t>
  </si>
  <si>
    <t xml:space="preserve">Total Paid Column C = </t>
  </si>
  <si>
    <t xml:space="preserve">Total Paid Column D = </t>
  </si>
  <si>
    <t xml:space="preserve">Balance = </t>
  </si>
  <si>
    <t>Total Amount Paid Against the Original Return</t>
  </si>
  <si>
    <t xml:space="preserve">Amount Paying Against this Amendment </t>
  </si>
  <si>
    <t xml:space="preserve">Total Credit or Balance from Amendment </t>
  </si>
  <si>
    <t>Due date of Return</t>
  </si>
  <si>
    <t>Due Date of Return</t>
  </si>
  <si>
    <r>
      <t xml:space="preserve">13. Calculating Interest, </t>
    </r>
    <r>
      <rPr>
        <sz val="11"/>
        <color rgb="FFFF0000"/>
        <rFont val="Calibri"/>
        <family val="2"/>
      </rPr>
      <t>only if original was late</t>
    </r>
  </si>
  <si>
    <t>Total Paid Column C:</t>
  </si>
  <si>
    <t>Total Paid Column D:</t>
  </si>
  <si>
    <t>Credit or Balance Due from Amendment</t>
  </si>
  <si>
    <t>Interest:   x .50%</t>
  </si>
  <si>
    <t xml:space="preserve">Lodgers Interest *.50% = </t>
  </si>
  <si>
    <t xml:space="preserve">Auto Rental Interest *.50% = </t>
  </si>
  <si>
    <t xml:space="preserve">Motion Picture Interest .50% = </t>
  </si>
  <si>
    <t xml:space="preserve">Bicycle Excise Interest .50%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</si>
</sst>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27"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color theme="1"/>
      <name val="Lao UI"/>
      <family val="2"/>
    </font>
    <font>
      <b/>
      <sz val="13"/>
      <color theme="1"/>
      <name val="Lao UI"/>
      <family val="2"/>
    </font>
    <font>
      <b/>
      <sz val="10"/>
      <color theme="1"/>
      <name val="Lao UI"/>
      <family val="2"/>
    </font>
    <font>
      <sz val="10"/>
      <color theme="5" tint="-0.499984740745262"/>
      <name val="Lao UI"/>
      <family val="2"/>
    </font>
    <font>
      <sz val="9"/>
      <color indexed="81"/>
      <name val="Tahoma"/>
      <family val="2"/>
    </font>
    <font>
      <b/>
      <sz val="9"/>
      <color indexed="81"/>
      <name val="Tahoma"/>
      <family val="2"/>
    </font>
    <font>
      <sz val="11"/>
      <color theme="1"/>
      <name val="Lao UI"/>
      <family val="2"/>
    </font>
    <font>
      <b/>
      <sz val="11"/>
      <color theme="1"/>
      <name val="Lao UI"/>
      <family val="2"/>
    </font>
    <font>
      <b/>
      <sz val="12"/>
      <color theme="1"/>
      <name val="Calibri"/>
      <family val="2"/>
    </font>
    <font>
      <sz val="11"/>
      <color theme="1"/>
      <name val="Calibri"/>
      <family val="2"/>
    </font>
    <font>
      <sz val="12"/>
      <color theme="1"/>
      <name val="Calibri"/>
      <family val="2"/>
    </font>
    <font>
      <b/>
      <sz val="11"/>
      <color theme="1"/>
      <name val="Calibri"/>
      <family val="2"/>
    </font>
    <font>
      <sz val="11"/>
      <color rgb="FFFF0000"/>
      <name val="Calibri"/>
      <family val="2"/>
    </font>
    <font>
      <b/>
      <sz val="12"/>
      <color theme="1"/>
      <name val="Lao UI"/>
      <family val="2"/>
    </font>
    <font>
      <b/>
      <sz val="13"/>
      <color theme="1"/>
      <name val="Calibri"/>
      <family val="2"/>
      <scheme val="minor"/>
    </font>
    <font>
      <b/>
      <sz val="12"/>
      <color theme="1"/>
      <name val="Calibri"/>
      <family val="2"/>
      <scheme val="minor"/>
    </font>
    <font>
      <b/>
      <sz val="11"/>
      <color rgb="FFC00000"/>
      <name val="Calibri"/>
      <family val="2"/>
      <scheme val="minor"/>
    </font>
    <font>
      <sz val="10"/>
      <color theme="0"/>
      <name val="Lao UI"/>
      <family val="2"/>
    </font>
    <font>
      <b/>
      <sz val="10"/>
      <color theme="0"/>
      <name val="Lao UI"/>
      <family val="2"/>
    </font>
    <font>
      <b/>
      <sz val="12"/>
      <color rgb="FFFF0000"/>
      <name val="Lao UI"/>
      <family val="2"/>
    </font>
    <font>
      <b/>
      <sz val="12"/>
      <color rgb="FFFF0000"/>
      <name val="Calibri"/>
      <family val="2"/>
    </font>
    <font>
      <b/>
      <sz val="11"/>
      <color rgb="FFFF0000"/>
      <name val="Calibri"/>
      <family val="2"/>
    </font>
    <font>
      <b/>
      <sz val="11"/>
      <color rgb="FFC00000"/>
      <name val="Lao UI"/>
      <family val="2"/>
    </font>
  </fonts>
  <fills count="15">
    <fill>
      <patternFill patternType="none"/>
    </fill>
    <fill>
      <patternFill patternType="gray125"/>
    </fill>
    <fill>
      <patternFill patternType="solid">
        <fgColor theme="5" tint="0.59999389629810485"/>
        <bgColor indexed="65"/>
      </patternFill>
    </fill>
    <fill>
      <patternFill patternType="solid">
        <fgColor theme="9" tint="0.39997558519241921"/>
        <bgColor indexed="65"/>
      </patternFill>
    </fill>
    <fill>
      <patternFill patternType="solid">
        <fgColor theme="5" tint="0.39997558519241921"/>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3" tint="0.79998168889431442"/>
        <bgColor indexed="64"/>
      </patternFill>
    </fill>
    <fill>
      <patternFill patternType="solid">
        <fgColor theme="0"/>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5" tint="0.79998168889431442"/>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7" tint="-0.499984740745262"/>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theme="1"/>
      </top>
      <bottom/>
      <diagonal/>
    </border>
    <border>
      <left style="thin">
        <color theme="0" tint="-0.24994659260841701"/>
      </left>
      <right style="thin">
        <color theme="0" tint="-0.24994659260841701"/>
      </right>
      <top style="thin">
        <color theme="0" tint="-0.24994659260841701"/>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thin">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top style="hair">
        <color indexed="64"/>
      </top>
      <bottom style="hair">
        <color indexed="64"/>
      </bottom>
      <diagonal/>
    </border>
    <border>
      <left/>
      <right style="hair">
        <color indexed="64"/>
      </right>
      <top/>
      <bottom/>
      <diagonal/>
    </border>
    <border>
      <left/>
      <right/>
      <top/>
      <bottom style="hair">
        <color indexed="64"/>
      </bottom>
      <diagonal/>
    </border>
    <border>
      <left/>
      <right/>
      <top/>
      <bottom style="medium">
        <color theme="1" tint="0.24994659260841701"/>
      </bottom>
      <diagonal/>
    </border>
    <border>
      <left style="medium">
        <color theme="1" tint="0.24994659260841701"/>
      </left>
      <right/>
      <top style="medium">
        <color theme="1" tint="0.24994659260841701"/>
      </top>
      <bottom style="medium">
        <color theme="1" tint="0.24994659260841701"/>
      </bottom>
      <diagonal/>
    </border>
    <border>
      <left/>
      <right/>
      <top style="medium">
        <color theme="1" tint="0.24994659260841701"/>
      </top>
      <bottom style="medium">
        <color theme="1" tint="0.24994659260841701"/>
      </bottom>
      <diagonal/>
    </border>
    <border>
      <left style="medium">
        <color theme="1" tint="0.24994659260841701"/>
      </left>
      <right style="medium">
        <color theme="1" tint="0.24994659260841701"/>
      </right>
      <top style="medium">
        <color theme="1" tint="0.24994659260841701"/>
      </top>
      <bottom style="medium">
        <color theme="1" tint="0.24994659260841701"/>
      </bottom>
      <diagonal/>
    </border>
    <border>
      <left style="thin">
        <color theme="1" tint="0.24994659260841701"/>
      </left>
      <right style="medium">
        <color theme="1" tint="0.24994659260841701"/>
      </right>
      <top style="medium">
        <color theme="1" tint="0.24994659260841701"/>
      </top>
      <bottom style="thin">
        <color theme="1" tint="0.499984740745262"/>
      </bottom>
      <diagonal/>
    </border>
    <border>
      <left/>
      <right style="thin">
        <color theme="1" tint="0.499984740745262"/>
      </right>
      <top style="medium">
        <color theme="1" tint="0.24994659260841701"/>
      </top>
      <bottom style="thin">
        <color theme="1" tint="0.499984740745262"/>
      </bottom>
      <diagonal/>
    </border>
    <border>
      <left style="thin">
        <color theme="1" tint="0.499984740745262"/>
      </left>
      <right style="thin">
        <color theme="1" tint="0.499984740745262"/>
      </right>
      <top style="medium">
        <color theme="1" tint="0.24994659260841701"/>
      </top>
      <bottom style="thin">
        <color theme="1" tint="0.499984740745262"/>
      </bottom>
      <diagonal/>
    </border>
    <border>
      <left style="thin">
        <color theme="1" tint="0.499984740745262"/>
      </left>
      <right style="thin">
        <color theme="1" tint="0.24994659260841701"/>
      </right>
      <top style="medium">
        <color theme="1" tint="0.24994659260841701"/>
      </top>
      <bottom style="thin">
        <color theme="1" tint="0.499984740745262"/>
      </bottom>
      <diagonal/>
    </border>
    <border>
      <left style="thin">
        <color theme="1" tint="0.24994659260841701"/>
      </left>
      <right style="medium">
        <color theme="1" tint="0.24994659260841701"/>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24994659260841701"/>
      </right>
      <top style="thin">
        <color theme="1" tint="0.499984740745262"/>
      </top>
      <bottom style="thin">
        <color theme="1" tint="0.499984740745262"/>
      </bottom>
      <diagonal/>
    </border>
    <border>
      <left style="thin">
        <color theme="1" tint="0.24994659260841701"/>
      </left>
      <right style="medium">
        <color theme="1" tint="0.24994659260841701"/>
      </right>
      <top style="thin">
        <color theme="1" tint="0.499984740745262"/>
      </top>
      <bottom style="thin">
        <color theme="1" tint="0.24994659260841701"/>
      </bottom>
      <diagonal/>
    </border>
    <border>
      <left/>
      <right style="thin">
        <color theme="1" tint="0.499984740745262"/>
      </right>
      <top style="thin">
        <color theme="1" tint="0.499984740745262"/>
      </top>
      <bottom style="thin">
        <color theme="1" tint="0.24994659260841701"/>
      </bottom>
      <diagonal/>
    </border>
    <border>
      <left style="thin">
        <color theme="1" tint="0.499984740745262"/>
      </left>
      <right style="thin">
        <color theme="1" tint="0.499984740745262"/>
      </right>
      <top style="thin">
        <color theme="1" tint="0.499984740745262"/>
      </top>
      <bottom style="thin">
        <color theme="1" tint="0.24994659260841701"/>
      </bottom>
      <diagonal/>
    </border>
    <border>
      <left style="thin">
        <color theme="1" tint="0.499984740745262"/>
      </left>
      <right style="thin">
        <color theme="1" tint="0.24994659260841701"/>
      </right>
      <top style="thin">
        <color theme="1" tint="0.499984740745262"/>
      </top>
      <bottom style="thin">
        <color theme="1" tint="0.24994659260841701"/>
      </bottom>
      <diagonal/>
    </border>
    <border>
      <left/>
      <right/>
      <top style="thin">
        <color theme="1" tint="0.24994659260841701"/>
      </top>
      <bottom style="medium">
        <color theme="1" tint="0.24994659260841701"/>
      </bottom>
      <diagonal/>
    </border>
    <border>
      <left/>
      <right style="medium">
        <color theme="1" tint="0.24994659260841701"/>
      </right>
      <top style="medium">
        <color theme="1" tint="0.24994659260841701"/>
      </top>
      <bottom style="medium">
        <color theme="1" tint="0.24994659260841701"/>
      </bottom>
      <diagonal/>
    </border>
    <border>
      <left style="thin">
        <color theme="1" tint="0.24994659260841701"/>
      </left>
      <right style="thin">
        <color theme="1" tint="0.499984740745262"/>
      </right>
      <top style="medium">
        <color theme="1" tint="0.24994659260841701"/>
      </top>
      <bottom style="thin">
        <color theme="1" tint="0.499984740745262"/>
      </bottom>
      <diagonal/>
    </border>
    <border>
      <left style="thin">
        <color theme="1" tint="0.24994659260841701"/>
      </left>
      <right style="thin">
        <color theme="1" tint="0.499984740745262"/>
      </right>
      <top style="thin">
        <color theme="1" tint="0.499984740745262"/>
      </top>
      <bottom style="thin">
        <color theme="1" tint="0.499984740745262"/>
      </bottom>
      <diagonal/>
    </border>
    <border>
      <left style="thin">
        <color theme="1" tint="0.24994659260841701"/>
      </left>
      <right style="thin">
        <color theme="1" tint="0.499984740745262"/>
      </right>
      <top style="thin">
        <color theme="1" tint="0.499984740745262"/>
      </top>
      <bottom style="thin">
        <color theme="1" tint="0.2499465926084170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ashed">
        <color indexed="64"/>
      </left>
      <right style="dashed">
        <color indexed="64"/>
      </right>
      <top style="dashed">
        <color indexed="64"/>
      </top>
      <bottom style="dashed">
        <color indexed="64"/>
      </bottom>
      <diagonal/>
    </border>
    <border>
      <left style="medium">
        <color indexed="64"/>
      </left>
      <right style="medium">
        <color indexed="64"/>
      </right>
      <top style="medium">
        <color indexed="64"/>
      </top>
      <bottom style="medium">
        <color indexed="64"/>
      </bottom>
      <diagonal/>
    </border>
    <border>
      <left style="dashed">
        <color indexed="64"/>
      </left>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style="dashed">
        <color indexed="64"/>
      </right>
      <top style="dashed">
        <color indexed="64"/>
      </top>
      <bottom/>
      <diagonal/>
    </border>
    <border>
      <left style="dashed">
        <color indexed="64"/>
      </left>
      <right/>
      <top/>
      <bottom style="dashed">
        <color indexed="64"/>
      </bottom>
      <diagonal/>
    </border>
    <border>
      <left/>
      <right style="dashed">
        <color indexed="64"/>
      </right>
      <top style="dashed">
        <color indexed="64"/>
      </top>
      <bottom/>
      <diagonal/>
    </border>
    <border>
      <left style="thin">
        <color theme="1" tint="0.24994659260841701"/>
      </left>
      <right/>
      <top style="thin">
        <color theme="1" tint="0.499984740745262"/>
      </top>
      <bottom style="thin">
        <color theme="1" tint="0.499984740745262"/>
      </bottom>
      <diagonal/>
    </border>
    <border>
      <left/>
      <right style="thin">
        <color theme="1" tint="0.499984740745262"/>
      </right>
      <top style="thin">
        <color theme="1" tint="0.499984740745262"/>
      </top>
      <bottom/>
      <diagonal/>
    </border>
    <border>
      <left/>
      <right/>
      <top/>
      <bottom style="thin">
        <color theme="1" tint="0.499984740745262"/>
      </bottom>
      <diagonal/>
    </border>
    <border>
      <left style="thin">
        <color theme="1" tint="0.499984740745262"/>
      </left>
      <right style="thin">
        <color theme="1" tint="0.499984740745262"/>
      </right>
      <top/>
      <bottom style="thin">
        <color theme="1" tint="0.2499465926084170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s>
  <cellStyleXfs count="4">
    <xf numFmtId="0" fontId="0" fillId="0" borderId="0"/>
    <xf numFmtId="43" fontId="1" fillId="0" borderId="0" applyFont="0" applyFill="0" applyBorder="0" applyAlignment="0" applyProtection="0"/>
    <xf numFmtId="0" fontId="1" fillId="2" borderId="0" applyNumberFormat="0" applyBorder="0" applyAlignment="0" applyProtection="0"/>
    <xf numFmtId="0" fontId="1" fillId="3" borderId="0" applyNumberFormat="0" applyBorder="0" applyAlignment="0" applyProtection="0"/>
  </cellStyleXfs>
  <cellXfs count="290">
    <xf numFmtId="0" fontId="0" fillId="0" borderId="0" xfId="0"/>
    <xf numFmtId="49" fontId="4" fillId="0" borderId="0" xfId="0" applyNumberFormat="1" applyFont="1"/>
    <xf numFmtId="49" fontId="4" fillId="0" borderId="0" xfId="0" applyNumberFormat="1" applyFont="1" applyProtection="1">
      <protection locked="0"/>
    </xf>
    <xf numFmtId="49" fontId="6" fillId="0" borderId="0" xfId="0" applyNumberFormat="1" applyFont="1"/>
    <xf numFmtId="0" fontId="10" fillId="0" borderId="0" xfId="0" applyFont="1" applyProtection="1">
      <protection locked="0"/>
    </xf>
    <xf numFmtId="0" fontId="11" fillId="0" borderId="0" xfId="0" applyFont="1" applyAlignment="1" applyProtection="1">
      <alignment horizontal="left" wrapText="1"/>
      <protection locked="0"/>
    </xf>
    <xf numFmtId="0" fontId="4" fillId="0" borderId="0" xfId="0" applyFont="1" applyAlignment="1" applyProtection="1">
      <alignment horizontal="right"/>
      <protection locked="0"/>
    </xf>
    <xf numFmtId="43" fontId="13" fillId="0" borderId="18" xfId="1" applyFont="1" applyBorder="1" applyProtection="1"/>
    <xf numFmtId="43" fontId="13" fillId="7" borderId="16" xfId="1" applyFont="1" applyFill="1" applyBorder="1" applyProtection="1"/>
    <xf numFmtId="43" fontId="13" fillId="7" borderId="17" xfId="1" applyFont="1" applyFill="1" applyBorder="1" applyProtection="1"/>
    <xf numFmtId="43" fontId="13" fillId="7" borderId="18" xfId="1" applyFont="1" applyFill="1" applyBorder="1" applyProtection="1"/>
    <xf numFmtId="43" fontId="13" fillId="7" borderId="1" xfId="1" applyFont="1" applyFill="1" applyBorder="1" applyProtection="1"/>
    <xf numFmtId="43" fontId="1" fillId="7" borderId="1" xfId="2" applyNumberFormat="1" applyFill="1" applyBorder="1" applyProtection="1"/>
    <xf numFmtId="43" fontId="13" fillId="0" borderId="0" xfId="1" applyFont="1" applyBorder="1" applyProtection="1">
      <protection locked="0"/>
    </xf>
    <xf numFmtId="11" fontId="13" fillId="0" borderId="0" xfId="1" applyNumberFormat="1" applyFont="1" applyBorder="1" applyProtection="1">
      <protection locked="0"/>
    </xf>
    <xf numFmtId="0" fontId="13" fillId="0" borderId="0" xfId="0" applyFont="1" applyProtection="1">
      <protection locked="0"/>
    </xf>
    <xf numFmtId="0" fontId="13" fillId="0" borderId="0" xfId="0" applyFont="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43" fontId="13" fillId="0" borderId="0" xfId="1" applyFont="1" applyBorder="1" applyAlignment="1" applyProtection="1">
      <alignment horizontal="center"/>
      <protection locked="0"/>
    </xf>
    <xf numFmtId="43" fontId="13" fillId="0" borderId="2" xfId="1" applyFont="1" applyFill="1" applyBorder="1" applyAlignment="1" applyProtection="1">
      <alignment horizontal="center"/>
      <protection locked="0"/>
    </xf>
    <xf numFmtId="11" fontId="13" fillId="0" borderId="2" xfId="1" applyNumberFormat="1" applyFont="1" applyFill="1" applyBorder="1" applyAlignment="1" applyProtection="1">
      <alignment horizontal="center"/>
      <protection locked="0"/>
    </xf>
    <xf numFmtId="43" fontId="13" fillId="6" borderId="11" xfId="1" applyFont="1" applyFill="1" applyBorder="1" applyProtection="1">
      <protection locked="0"/>
    </xf>
    <xf numFmtId="43" fontId="13" fillId="6" borderId="12" xfId="1" applyFont="1" applyFill="1" applyBorder="1" applyProtection="1">
      <protection locked="0"/>
    </xf>
    <xf numFmtId="43" fontId="13" fillId="6" borderId="13" xfId="1" applyFont="1" applyFill="1" applyBorder="1" applyProtection="1">
      <protection locked="0"/>
    </xf>
    <xf numFmtId="11" fontId="13" fillId="6" borderId="14" xfId="1" applyNumberFormat="1" applyFont="1" applyFill="1" applyBorder="1" applyProtection="1">
      <protection locked="0"/>
    </xf>
    <xf numFmtId="0" fontId="13" fillId="0" borderId="4" xfId="0" applyFont="1" applyBorder="1" applyProtection="1">
      <protection locked="0"/>
    </xf>
    <xf numFmtId="0" fontId="13" fillId="0" borderId="15" xfId="0" applyFont="1" applyBorder="1" applyAlignment="1" applyProtection="1">
      <alignment horizontal="left"/>
      <protection locked="0"/>
    </xf>
    <xf numFmtId="43" fontId="13" fillId="0" borderId="16" xfId="1" applyFont="1" applyBorder="1" applyProtection="1">
      <protection locked="0"/>
    </xf>
    <xf numFmtId="43" fontId="13" fillId="0" borderId="17" xfId="1" applyFont="1" applyBorder="1" applyProtection="1">
      <protection locked="0"/>
    </xf>
    <xf numFmtId="11" fontId="13" fillId="0" borderId="17" xfId="1" applyNumberFormat="1" applyFont="1" applyBorder="1" applyProtection="1">
      <protection locked="0"/>
    </xf>
    <xf numFmtId="0" fontId="13" fillId="7" borderId="15" xfId="0" applyFont="1" applyFill="1" applyBorder="1" applyAlignment="1" applyProtection="1">
      <alignment horizontal="right"/>
      <protection locked="0"/>
    </xf>
    <xf numFmtId="11" fontId="13" fillId="7" borderId="17" xfId="1" applyNumberFormat="1" applyFont="1" applyFill="1" applyBorder="1" applyProtection="1">
      <protection locked="0"/>
    </xf>
    <xf numFmtId="0" fontId="13" fillId="6" borderId="0" xfId="0" applyFont="1" applyFill="1" applyProtection="1">
      <protection locked="0"/>
    </xf>
    <xf numFmtId="0" fontId="15" fillId="7" borderId="15" xfId="0" applyFont="1" applyFill="1" applyBorder="1" applyAlignment="1" applyProtection="1">
      <alignment horizontal="right"/>
      <protection locked="0"/>
    </xf>
    <xf numFmtId="43" fontId="13" fillId="6" borderId="16" xfId="1" applyFont="1" applyFill="1" applyBorder="1" applyProtection="1">
      <protection locked="0"/>
    </xf>
    <xf numFmtId="43" fontId="13" fillId="6" borderId="17" xfId="1" applyFont="1" applyFill="1" applyBorder="1" applyProtection="1">
      <protection locked="0"/>
    </xf>
    <xf numFmtId="11" fontId="13" fillId="6" borderId="17" xfId="1" applyNumberFormat="1" applyFont="1" applyFill="1" applyBorder="1" applyProtection="1">
      <protection locked="0"/>
    </xf>
    <xf numFmtId="11" fontId="13" fillId="0" borderId="17" xfId="1" applyNumberFormat="1" applyFont="1" applyBorder="1" applyAlignment="1" applyProtection="1">
      <alignment horizontal="center"/>
      <protection locked="0"/>
    </xf>
    <xf numFmtId="11" fontId="13" fillId="7" borderId="17" xfId="1" applyNumberFormat="1" applyFont="1" applyFill="1" applyBorder="1" applyAlignment="1" applyProtection="1">
      <alignment horizontal="center"/>
      <protection locked="0"/>
    </xf>
    <xf numFmtId="43" fontId="13" fillId="6" borderId="18" xfId="1" applyFont="1" applyFill="1" applyBorder="1" applyProtection="1">
      <protection locked="0"/>
    </xf>
    <xf numFmtId="11" fontId="13" fillId="0" borderId="17" xfId="1" quotePrefix="1" applyNumberFormat="1" applyFont="1" applyBorder="1" applyProtection="1">
      <protection locked="0"/>
    </xf>
    <xf numFmtId="11" fontId="13" fillId="7" borderId="17" xfId="1" quotePrefix="1" applyNumberFormat="1" applyFont="1" applyFill="1" applyBorder="1" applyProtection="1">
      <protection locked="0"/>
    </xf>
    <xf numFmtId="0" fontId="13" fillId="6" borderId="0" xfId="0" applyFont="1" applyFill="1" applyAlignment="1" applyProtection="1">
      <alignment horizontal="left"/>
      <protection locked="0"/>
    </xf>
    <xf numFmtId="0" fontId="13" fillId="6" borderId="5" xfId="0" applyFont="1" applyFill="1" applyBorder="1" applyAlignment="1" applyProtection="1">
      <alignment horizontal="left"/>
      <protection locked="0"/>
    </xf>
    <xf numFmtId="43" fontId="13" fillId="6" borderId="16" xfId="1" applyFont="1" applyFill="1" applyBorder="1" applyAlignment="1" applyProtection="1">
      <alignment horizontal="left"/>
      <protection locked="0"/>
    </xf>
    <xf numFmtId="43" fontId="13" fillId="6" borderId="17" xfId="1" applyFont="1" applyFill="1" applyBorder="1" applyAlignment="1" applyProtection="1">
      <alignment horizontal="left"/>
      <protection locked="0"/>
    </xf>
    <xf numFmtId="43" fontId="13" fillId="6" borderId="18" xfId="1" applyFont="1" applyFill="1" applyBorder="1" applyAlignment="1" applyProtection="1">
      <alignment horizontal="left"/>
      <protection locked="0"/>
    </xf>
    <xf numFmtId="11" fontId="13" fillId="6" borderId="17" xfId="1" quotePrefix="1" applyNumberFormat="1" applyFont="1" applyFill="1" applyBorder="1" applyAlignment="1" applyProtection="1">
      <alignment horizontal="left"/>
      <protection locked="0"/>
    </xf>
    <xf numFmtId="0" fontId="13" fillId="0" borderId="15" xfId="0" applyFont="1" applyBorder="1" applyProtection="1">
      <protection locked="0"/>
    </xf>
    <xf numFmtId="0" fontId="13" fillId="0" borderId="19" xfId="0" applyFont="1" applyBorder="1" applyProtection="1">
      <protection locked="0"/>
    </xf>
    <xf numFmtId="43" fontId="13" fillId="0" borderId="20" xfId="1" applyFont="1" applyBorder="1" applyProtection="1">
      <protection locked="0"/>
    </xf>
    <xf numFmtId="43" fontId="13" fillId="0" borderId="21" xfId="1" applyFont="1" applyBorder="1" applyProtection="1">
      <protection locked="0"/>
    </xf>
    <xf numFmtId="0" fontId="13" fillId="7" borderId="1" xfId="0" applyFont="1" applyFill="1" applyBorder="1" applyAlignment="1" applyProtection="1">
      <alignment horizontal="right"/>
      <protection locked="0"/>
    </xf>
    <xf numFmtId="11" fontId="13" fillId="7" borderId="1" xfId="1" applyNumberFormat="1" applyFont="1" applyFill="1" applyBorder="1" applyProtection="1">
      <protection locked="0"/>
    </xf>
    <xf numFmtId="43" fontId="1" fillId="8" borderId="1" xfId="3" applyNumberFormat="1" applyFill="1" applyBorder="1" applyProtection="1">
      <protection locked="0"/>
    </xf>
    <xf numFmtId="43" fontId="13" fillId="7" borderId="1" xfId="1" applyFont="1" applyFill="1" applyBorder="1" applyProtection="1">
      <protection locked="0"/>
    </xf>
    <xf numFmtId="43" fontId="13" fillId="0" borderId="1" xfId="1" applyFont="1" applyFill="1" applyBorder="1" applyProtection="1">
      <protection locked="0"/>
    </xf>
    <xf numFmtId="0" fontId="13" fillId="7" borderId="1" xfId="0" applyFont="1" applyFill="1" applyBorder="1" applyAlignment="1" applyProtection="1">
      <alignment horizontal="right" wrapText="1"/>
      <protection locked="0"/>
    </xf>
    <xf numFmtId="0" fontId="13" fillId="0" borderId="0" xfId="0" applyFont="1" applyAlignment="1" applyProtection="1">
      <alignment horizontal="right" wrapText="1"/>
      <protection locked="0"/>
    </xf>
    <xf numFmtId="43" fontId="13" fillId="0" borderId="0" xfId="1" applyFont="1" applyFill="1" applyBorder="1" applyProtection="1">
      <protection locked="0"/>
    </xf>
    <xf numFmtId="11" fontId="13" fillId="0" borderId="0" xfId="1" applyNumberFormat="1" applyFont="1" applyFill="1" applyBorder="1" applyProtection="1">
      <protection locked="0"/>
    </xf>
    <xf numFmtId="0" fontId="13" fillId="0" borderId="0" xfId="0" applyFont="1" applyAlignment="1" applyProtection="1">
      <alignment horizontal="right"/>
      <protection locked="0"/>
    </xf>
    <xf numFmtId="0" fontId="13" fillId="6" borderId="23" xfId="0" applyFont="1" applyFill="1" applyBorder="1" applyProtection="1">
      <protection locked="0"/>
    </xf>
    <xf numFmtId="0" fontId="13" fillId="6" borderId="23" xfId="0" applyFont="1" applyFill="1" applyBorder="1" applyAlignment="1" applyProtection="1">
      <alignment horizontal="right"/>
      <protection locked="0"/>
    </xf>
    <xf numFmtId="43" fontId="13" fillId="6" borderId="23" xfId="1" applyFont="1" applyFill="1" applyBorder="1" applyAlignment="1" applyProtection="1">
      <alignment horizontal="center"/>
      <protection locked="0"/>
    </xf>
    <xf numFmtId="43" fontId="13" fillId="6" borderId="23" xfId="1" applyFont="1" applyFill="1" applyBorder="1" applyProtection="1">
      <protection locked="0"/>
    </xf>
    <xf numFmtId="11" fontId="13" fillId="6" borderId="20" xfId="1" applyNumberFormat="1" applyFont="1" applyFill="1" applyBorder="1" applyAlignment="1" applyProtection="1">
      <alignment horizontal="center"/>
      <protection locked="0"/>
    </xf>
    <xf numFmtId="0" fontId="13" fillId="7" borderId="17" xfId="0" applyFont="1" applyFill="1" applyBorder="1" applyAlignment="1" applyProtection="1">
      <alignment horizontal="right"/>
      <protection locked="0"/>
    </xf>
    <xf numFmtId="0" fontId="13" fillId="0" borderId="25" xfId="0" applyFont="1" applyBorder="1" applyProtection="1">
      <protection locked="0"/>
    </xf>
    <xf numFmtId="0" fontId="13" fillId="0" borderId="5" xfId="0" applyFont="1" applyBorder="1" applyProtection="1">
      <protection locked="0"/>
    </xf>
    <xf numFmtId="43" fontId="13" fillId="0" borderId="0" xfId="1" applyFont="1" applyProtection="1">
      <protection locked="0"/>
    </xf>
    <xf numFmtId="11" fontId="13" fillId="0" borderId="0" xfId="1" applyNumberFormat="1" applyFont="1" applyProtection="1">
      <protection locked="0"/>
    </xf>
    <xf numFmtId="43" fontId="13" fillId="7" borderId="22" xfId="1" applyFont="1" applyFill="1" applyBorder="1" applyProtection="1"/>
    <xf numFmtId="43" fontId="13" fillId="8" borderId="16" xfId="1" applyFont="1" applyFill="1" applyBorder="1" applyProtection="1">
      <protection locked="0"/>
    </xf>
    <xf numFmtId="43" fontId="13" fillId="7" borderId="17" xfId="1" applyFont="1" applyFill="1" applyBorder="1" applyProtection="1">
      <protection locked="0"/>
    </xf>
    <xf numFmtId="43" fontId="13" fillId="7" borderId="24" xfId="1" applyFont="1" applyFill="1" applyBorder="1" applyProtection="1">
      <protection locked="0"/>
    </xf>
    <xf numFmtId="43" fontId="13" fillId="0" borderId="17" xfId="1" applyFont="1" applyFill="1" applyBorder="1" applyProtection="1">
      <protection locked="0"/>
    </xf>
    <xf numFmtId="43" fontId="13" fillId="7" borderId="24" xfId="1" applyFont="1" applyFill="1" applyBorder="1" applyProtection="1"/>
    <xf numFmtId="43" fontId="13" fillId="9" borderId="26" xfId="1" applyFont="1" applyFill="1" applyBorder="1" applyProtection="1"/>
    <xf numFmtId="11" fontId="0" fillId="7" borderId="1" xfId="2" applyNumberFormat="1" applyFont="1" applyFill="1" applyBorder="1" applyAlignment="1" applyProtection="1">
      <alignment horizontal="left"/>
      <protection locked="0"/>
    </xf>
    <xf numFmtId="0" fontId="13" fillId="7" borderId="15" xfId="0" applyFont="1" applyFill="1" applyBorder="1" applyAlignment="1" applyProtection="1">
      <alignment horizontal="left"/>
      <protection locked="0"/>
    </xf>
    <xf numFmtId="2" fontId="13" fillId="7" borderId="17" xfId="1" applyNumberFormat="1" applyFont="1" applyFill="1" applyBorder="1" applyProtection="1">
      <protection locked="0"/>
    </xf>
    <xf numFmtId="11" fontId="13" fillId="6" borderId="17" xfId="1" quotePrefix="1" applyNumberFormat="1" applyFont="1" applyFill="1" applyBorder="1" applyProtection="1">
      <protection locked="0"/>
    </xf>
    <xf numFmtId="43" fontId="1" fillId="11" borderId="1" xfId="2" applyNumberFormat="1" applyFill="1" applyBorder="1" applyProtection="1"/>
    <xf numFmtId="11" fontId="13" fillId="7" borderId="21" xfId="1" applyNumberFormat="1" applyFont="1" applyFill="1" applyBorder="1" applyProtection="1">
      <protection locked="0"/>
    </xf>
    <xf numFmtId="11" fontId="13" fillId="0" borderId="17" xfId="1" applyNumberFormat="1" applyFont="1" applyFill="1" applyBorder="1" applyAlignment="1" applyProtection="1">
      <alignment horizontal="center"/>
      <protection locked="0"/>
    </xf>
    <xf numFmtId="0" fontId="13" fillId="7" borderId="15" xfId="0" applyFont="1" applyFill="1" applyBorder="1" applyProtection="1">
      <protection locked="0"/>
    </xf>
    <xf numFmtId="0" fontId="13" fillId="7" borderId="19" xfId="0" applyFont="1" applyFill="1" applyBorder="1" applyProtection="1">
      <protection locked="0"/>
    </xf>
    <xf numFmtId="49" fontId="6" fillId="0" borderId="51" xfId="0" applyNumberFormat="1" applyFont="1" applyBorder="1" applyAlignment="1">
      <alignment horizontal="right"/>
    </xf>
    <xf numFmtId="49" fontId="6" fillId="0" borderId="53" xfId="0" applyNumberFormat="1" applyFont="1" applyBorder="1" applyAlignment="1">
      <alignment horizontal="right"/>
    </xf>
    <xf numFmtId="49" fontId="6" fillId="0" borderId="51" xfId="0" applyNumberFormat="1" applyFont="1" applyBorder="1"/>
    <xf numFmtId="49" fontId="6" fillId="0" borderId="0" xfId="0" applyNumberFormat="1" applyFont="1" applyAlignment="1">
      <alignment vertical="center"/>
    </xf>
    <xf numFmtId="49" fontId="6" fillId="0" borderId="0" xfId="0" applyNumberFormat="1" applyFont="1" applyAlignment="1">
      <alignment horizontal="right"/>
    </xf>
    <xf numFmtId="49" fontId="6" fillId="0" borderId="53" xfId="0" applyNumberFormat="1" applyFont="1" applyBorder="1"/>
    <xf numFmtId="49" fontId="4" fillId="0" borderId="0" xfId="0" applyNumberFormat="1" applyFont="1" applyAlignment="1">
      <alignment horizontal="left" vertical="center" wrapText="1"/>
    </xf>
    <xf numFmtId="49" fontId="6" fillId="0" borderId="48" xfId="0" applyNumberFormat="1" applyFont="1" applyBorder="1" applyAlignment="1">
      <alignment horizontal="right"/>
    </xf>
    <xf numFmtId="49" fontId="4" fillId="0" borderId="52" xfId="0" applyNumberFormat="1" applyFont="1" applyBorder="1"/>
    <xf numFmtId="49" fontId="6" fillId="0" borderId="0" xfId="0" applyNumberFormat="1" applyFont="1" applyAlignment="1">
      <alignment horizontal="right" wrapText="1"/>
    </xf>
    <xf numFmtId="49" fontId="4" fillId="0" borderId="0" xfId="0" applyNumberFormat="1" applyFont="1" applyAlignment="1">
      <alignment wrapText="1"/>
    </xf>
    <xf numFmtId="49" fontId="4" fillId="0" borderId="52" xfId="0" applyNumberFormat="1" applyFont="1" applyBorder="1" applyAlignment="1">
      <alignment wrapText="1"/>
    </xf>
    <xf numFmtId="0" fontId="15" fillId="7" borderId="1" xfId="0" applyFont="1" applyFill="1" applyBorder="1" applyAlignment="1" applyProtection="1">
      <alignment horizontal="right"/>
      <protection locked="0"/>
    </xf>
    <xf numFmtId="49" fontId="6" fillId="0" borderId="54" xfId="0" applyNumberFormat="1" applyFont="1" applyBorder="1"/>
    <xf numFmtId="0" fontId="0" fillId="0" borderId="0" xfId="0" applyProtection="1">
      <protection locked="0"/>
    </xf>
    <xf numFmtId="0" fontId="0" fillId="0" borderId="0" xfId="0" applyAlignment="1" applyProtection="1">
      <alignment horizontal="center"/>
      <protection locked="0"/>
    </xf>
    <xf numFmtId="44" fontId="0" fillId="0" borderId="32" xfId="0" applyNumberFormat="1" applyBorder="1" applyAlignment="1" applyProtection="1">
      <alignment horizontal="center"/>
      <protection locked="0"/>
    </xf>
    <xf numFmtId="44" fontId="0" fillId="0" borderId="33" xfId="0" applyNumberFormat="1" applyBorder="1" applyAlignment="1" applyProtection="1">
      <alignment horizontal="center"/>
      <protection locked="0"/>
    </xf>
    <xf numFmtId="0" fontId="0" fillId="0" borderId="34" xfId="0" applyBorder="1" applyProtection="1">
      <protection locked="0"/>
    </xf>
    <xf numFmtId="0" fontId="0" fillId="0" borderId="38" xfId="0" applyBorder="1" applyProtection="1">
      <protection locked="0"/>
    </xf>
    <xf numFmtId="44" fontId="0" fillId="0" borderId="36" xfId="0" applyNumberFormat="1" applyBorder="1" applyAlignment="1" applyProtection="1">
      <alignment horizontal="center"/>
      <protection locked="0"/>
    </xf>
    <xf numFmtId="44" fontId="0" fillId="0" borderId="37" xfId="0" applyNumberFormat="1" applyBorder="1" applyAlignment="1" applyProtection="1">
      <alignment horizontal="center"/>
      <protection locked="0"/>
    </xf>
    <xf numFmtId="0" fontId="0" fillId="0" borderId="42" xfId="0" applyBorder="1" applyProtection="1">
      <protection locked="0"/>
    </xf>
    <xf numFmtId="0" fontId="0" fillId="0" borderId="0" xfId="0" applyAlignment="1" applyProtection="1">
      <alignment horizontal="left"/>
      <protection locked="0"/>
    </xf>
    <xf numFmtId="0" fontId="2" fillId="0" borderId="0" xfId="0" applyFont="1" applyProtection="1">
      <protection locked="0"/>
    </xf>
    <xf numFmtId="49" fontId="2" fillId="10" borderId="0" xfId="0" applyNumberFormat="1" applyFont="1" applyFill="1" applyProtection="1">
      <protection locked="0"/>
    </xf>
    <xf numFmtId="49" fontId="3" fillId="10" borderId="0" xfId="0" applyNumberFormat="1" applyFont="1" applyFill="1" applyProtection="1">
      <protection locked="0"/>
    </xf>
    <xf numFmtId="44" fontId="3" fillId="10" borderId="0" xfId="0" applyNumberFormat="1" applyFont="1" applyFill="1" applyProtection="1">
      <protection locked="0"/>
    </xf>
    <xf numFmtId="0" fontId="3" fillId="10" borderId="0" xfId="0" applyFont="1" applyFill="1" applyProtection="1">
      <protection locked="0"/>
    </xf>
    <xf numFmtId="44" fontId="3" fillId="0" borderId="0" xfId="0" applyNumberFormat="1" applyFont="1" applyProtection="1">
      <protection locked="0"/>
    </xf>
    <xf numFmtId="0" fontId="3" fillId="0" borderId="0" xfId="0" applyFont="1" applyProtection="1">
      <protection locked="0"/>
    </xf>
    <xf numFmtId="44" fontId="0" fillId="0" borderId="0" xfId="0" applyNumberFormat="1" applyProtection="1">
      <protection locked="0"/>
    </xf>
    <xf numFmtId="49" fontId="0" fillId="10" borderId="1" xfId="0" applyNumberFormat="1" applyFill="1" applyBorder="1" applyAlignment="1" applyProtection="1">
      <alignment horizontal="center" vertical="center" wrapText="1"/>
      <protection locked="0"/>
    </xf>
    <xf numFmtId="44" fontId="0" fillId="10" borderId="1" xfId="0" applyNumberFormat="1" applyFill="1" applyBorder="1" applyAlignment="1" applyProtection="1">
      <alignment horizontal="center" vertical="center" wrapText="1"/>
      <protection locked="0"/>
    </xf>
    <xf numFmtId="0" fontId="0" fillId="10" borderId="1" xfId="0" applyFill="1" applyBorder="1" applyAlignment="1" applyProtection="1">
      <alignment vertical="center"/>
      <protection locked="0"/>
    </xf>
    <xf numFmtId="49" fontId="0" fillId="0" borderId="8" xfId="0" applyNumberFormat="1" applyBorder="1" applyProtection="1">
      <protection locked="0"/>
    </xf>
    <xf numFmtId="44" fontId="0" fillId="0" borderId="8" xfId="0" applyNumberFormat="1" applyBorder="1" applyProtection="1">
      <protection locked="0"/>
    </xf>
    <xf numFmtId="0" fontId="0" fillId="10" borderId="8" xfId="0" applyFill="1" applyBorder="1" applyProtection="1">
      <protection locked="0"/>
    </xf>
    <xf numFmtId="49" fontId="0" fillId="0" borderId="7" xfId="0" applyNumberFormat="1" applyBorder="1" applyProtection="1">
      <protection locked="0"/>
    </xf>
    <xf numFmtId="44" fontId="0" fillId="0" borderId="7" xfId="0" applyNumberFormat="1" applyBorder="1" applyProtection="1">
      <protection locked="0"/>
    </xf>
    <xf numFmtId="0" fontId="0" fillId="10" borderId="7" xfId="0" applyFill="1" applyBorder="1" applyProtection="1">
      <protection locked="0"/>
    </xf>
    <xf numFmtId="49" fontId="0" fillId="0" borderId="10" xfId="0" applyNumberFormat="1" applyBorder="1" applyProtection="1">
      <protection locked="0"/>
    </xf>
    <xf numFmtId="44" fontId="0" fillId="0" borderId="10" xfId="0" applyNumberFormat="1" applyBorder="1" applyProtection="1">
      <protection locked="0"/>
    </xf>
    <xf numFmtId="0" fontId="0" fillId="10" borderId="10" xfId="0" applyFill="1" applyBorder="1" applyProtection="1">
      <protection locked="0"/>
    </xf>
    <xf numFmtId="49" fontId="0" fillId="10" borderId="9" xfId="0" applyNumberFormat="1" applyFill="1" applyBorder="1" applyProtection="1">
      <protection locked="0"/>
    </xf>
    <xf numFmtId="49" fontId="0" fillId="10" borderId="9" xfId="0" applyNumberFormat="1" applyFill="1" applyBorder="1" applyAlignment="1" applyProtection="1">
      <alignment horizontal="right"/>
      <protection locked="0"/>
    </xf>
    <xf numFmtId="0" fontId="0" fillId="10" borderId="9" xfId="0" applyFill="1" applyBorder="1" applyProtection="1">
      <protection locked="0"/>
    </xf>
    <xf numFmtId="44" fontId="0" fillId="10" borderId="9" xfId="0" applyNumberFormat="1" applyFill="1" applyBorder="1" applyProtection="1">
      <protection locked="0"/>
    </xf>
    <xf numFmtId="49" fontId="0" fillId="0" borderId="0" xfId="0" applyNumberFormat="1" applyProtection="1">
      <protection locked="0"/>
    </xf>
    <xf numFmtId="0" fontId="13" fillId="6" borderId="5" xfId="0" applyFont="1" applyFill="1" applyBorder="1" applyProtection="1">
      <protection locked="0"/>
    </xf>
    <xf numFmtId="0" fontId="13" fillId="7" borderId="5" xfId="0" applyFont="1" applyFill="1" applyBorder="1" applyAlignment="1" applyProtection="1">
      <alignment horizontal="left"/>
      <protection locked="0"/>
    </xf>
    <xf numFmtId="49" fontId="0" fillId="0" borderId="2" xfId="0" applyNumberFormat="1" applyBorder="1" applyProtection="1">
      <protection locked="0"/>
    </xf>
    <xf numFmtId="49" fontId="0" fillId="0" borderId="3" xfId="0" applyNumberFormat="1" applyBorder="1" applyProtection="1">
      <protection locked="0"/>
    </xf>
    <xf numFmtId="14" fontId="13" fillId="7" borderId="17" xfId="0" applyNumberFormat="1" applyFont="1" applyFill="1" applyBorder="1" applyAlignment="1" applyProtection="1">
      <alignment horizontal="right"/>
      <protection locked="0"/>
    </xf>
    <xf numFmtId="0" fontId="15" fillId="7" borderId="56" xfId="0" applyFont="1" applyFill="1" applyBorder="1" applyAlignment="1" applyProtection="1">
      <alignment horizontal="right"/>
      <protection locked="0"/>
    </xf>
    <xf numFmtId="43" fontId="13" fillId="7" borderId="56" xfId="1" applyFont="1" applyFill="1" applyBorder="1" applyProtection="1"/>
    <xf numFmtId="11" fontId="13" fillId="7" borderId="56" xfId="1" applyNumberFormat="1" applyFont="1" applyFill="1" applyBorder="1" applyProtection="1">
      <protection locked="0"/>
    </xf>
    <xf numFmtId="0" fontId="13" fillId="7" borderId="56" xfId="0" applyFont="1" applyFill="1" applyBorder="1" applyAlignment="1" applyProtection="1">
      <alignment horizontal="right"/>
      <protection locked="0"/>
    </xf>
    <xf numFmtId="0" fontId="13" fillId="7" borderId="56" xfId="0" applyFont="1" applyFill="1" applyBorder="1" applyAlignment="1" applyProtection="1">
      <alignment horizontal="right" wrapText="1"/>
      <protection locked="0"/>
    </xf>
    <xf numFmtId="43" fontId="1" fillId="7" borderId="56" xfId="2" applyNumberFormat="1" applyFill="1" applyBorder="1" applyProtection="1"/>
    <xf numFmtId="0" fontId="13" fillId="7" borderId="58" xfId="0" applyFont="1" applyFill="1" applyBorder="1" applyAlignment="1" applyProtection="1">
      <alignment horizontal="right"/>
      <protection locked="0"/>
    </xf>
    <xf numFmtId="43" fontId="13" fillId="7" borderId="60" xfId="1" applyFont="1" applyFill="1" applyBorder="1" applyProtection="1"/>
    <xf numFmtId="43" fontId="1" fillId="8" borderId="57" xfId="3" applyNumberFormat="1" applyFill="1" applyBorder="1" applyProtection="1">
      <protection locked="0"/>
    </xf>
    <xf numFmtId="43" fontId="13" fillId="7" borderId="61" xfId="1" applyFont="1" applyFill="1" applyBorder="1" applyProtection="1">
      <protection locked="0"/>
    </xf>
    <xf numFmtId="43" fontId="13" fillId="7" borderId="62" xfId="1" applyFont="1" applyFill="1" applyBorder="1" applyProtection="1"/>
    <xf numFmtId="43" fontId="13" fillId="0" borderId="57" xfId="1" applyFont="1" applyFill="1" applyBorder="1" applyProtection="1">
      <protection locked="0"/>
    </xf>
    <xf numFmtId="43" fontId="1" fillId="7" borderId="61" xfId="2" applyNumberFormat="1" applyFill="1" applyBorder="1" applyProtection="1"/>
    <xf numFmtId="11" fontId="0" fillId="7" borderId="59" xfId="2" applyNumberFormat="1" applyFont="1" applyFill="1" applyBorder="1" applyAlignment="1" applyProtection="1">
      <alignment horizontal="left"/>
      <protection locked="0"/>
    </xf>
    <xf numFmtId="43" fontId="1" fillId="11" borderId="57" xfId="2" applyNumberFormat="1" applyFill="1" applyBorder="1" applyProtection="1"/>
    <xf numFmtId="14" fontId="13" fillId="7" borderId="46" xfId="0" applyNumberFormat="1" applyFont="1" applyFill="1" applyBorder="1" applyAlignment="1" applyProtection="1">
      <alignment horizontal="right"/>
      <protection locked="0"/>
    </xf>
    <xf numFmtId="0" fontId="13" fillId="7" borderId="46" xfId="0" applyFont="1" applyFill="1" applyBorder="1" applyAlignment="1" applyProtection="1">
      <alignment horizontal="right"/>
      <protection locked="0"/>
    </xf>
    <xf numFmtId="0" fontId="15" fillId="7" borderId="46" xfId="0" applyFont="1" applyFill="1" applyBorder="1" applyAlignment="1" applyProtection="1">
      <alignment horizontal="right"/>
      <protection locked="0"/>
    </xf>
    <xf numFmtId="0" fontId="15" fillId="7" borderId="47" xfId="0" applyFont="1" applyFill="1" applyBorder="1" applyAlignment="1" applyProtection="1">
      <alignment horizontal="right"/>
      <protection locked="0"/>
    </xf>
    <xf numFmtId="0" fontId="0" fillId="7" borderId="31" xfId="0" applyFill="1" applyBorder="1" applyAlignment="1" applyProtection="1">
      <alignment horizontal="right"/>
      <protection locked="0"/>
    </xf>
    <xf numFmtId="0" fontId="0" fillId="7" borderId="35" xfId="0" applyFill="1" applyBorder="1" applyAlignment="1" applyProtection="1">
      <alignment horizontal="right"/>
      <protection locked="0"/>
    </xf>
    <xf numFmtId="0" fontId="19" fillId="7" borderId="30" xfId="0" applyFont="1" applyFill="1" applyBorder="1" applyAlignment="1" applyProtection="1">
      <alignment horizontal="center"/>
      <protection locked="0"/>
    </xf>
    <xf numFmtId="0" fontId="0" fillId="7" borderId="39" xfId="0" applyFill="1" applyBorder="1" applyAlignment="1" applyProtection="1">
      <alignment horizontal="right"/>
      <protection locked="0"/>
    </xf>
    <xf numFmtId="0" fontId="0" fillId="7" borderId="63" xfId="0" applyFill="1" applyBorder="1" applyAlignment="1" applyProtection="1">
      <alignment horizontal="right"/>
      <protection locked="0"/>
    </xf>
    <xf numFmtId="44" fontId="0" fillId="0" borderId="57" xfId="0" applyNumberFormat="1" applyBorder="1" applyAlignment="1" applyProtection="1">
      <alignment horizontal="center"/>
      <protection locked="0"/>
    </xf>
    <xf numFmtId="44" fontId="0" fillId="7" borderId="65" xfId="0" applyNumberFormat="1" applyFill="1" applyBorder="1" applyAlignment="1" applyProtection="1">
      <alignment horizontal="center"/>
      <protection locked="0"/>
    </xf>
    <xf numFmtId="0" fontId="13" fillId="7" borderId="67" xfId="0" applyFont="1" applyFill="1" applyBorder="1" applyAlignment="1" applyProtection="1">
      <alignment horizontal="right"/>
      <protection locked="0"/>
    </xf>
    <xf numFmtId="43" fontId="13" fillId="7" borderId="69" xfId="1" applyFont="1" applyFill="1" applyBorder="1" applyProtection="1"/>
    <xf numFmtId="43" fontId="13" fillId="7" borderId="70" xfId="1" applyFont="1" applyFill="1" applyBorder="1" applyProtection="1">
      <protection locked="0"/>
    </xf>
    <xf numFmtId="43" fontId="13" fillId="7" borderId="71" xfId="1" applyFont="1" applyFill="1" applyBorder="1" applyProtection="1"/>
    <xf numFmtId="43" fontId="1" fillId="7" borderId="70" xfId="2" applyNumberFormat="1" applyFill="1" applyBorder="1" applyProtection="1"/>
    <xf numFmtId="11" fontId="0" fillId="7" borderId="68" xfId="2" applyNumberFormat="1" applyFont="1" applyFill="1" applyBorder="1" applyAlignment="1" applyProtection="1">
      <alignment horizontal="left"/>
      <protection locked="0"/>
    </xf>
    <xf numFmtId="44" fontId="0" fillId="7" borderId="8" xfId="0" applyNumberFormat="1" applyFill="1" applyBorder="1"/>
    <xf numFmtId="44" fontId="0" fillId="7" borderId="7" xfId="0" applyNumberFormat="1" applyFill="1" applyBorder="1"/>
    <xf numFmtId="44" fontId="0" fillId="7" borderId="10" xfId="0" applyNumberFormat="1" applyFill="1" applyBorder="1"/>
    <xf numFmtId="44" fontId="0" fillId="10" borderId="9" xfId="0" applyNumberFormat="1" applyFill="1" applyBorder="1"/>
    <xf numFmtId="44" fontId="3" fillId="4" borderId="9" xfId="0" applyNumberFormat="1" applyFont="1" applyFill="1" applyBorder="1"/>
    <xf numFmtId="44" fontId="0" fillId="5" borderId="9" xfId="0" applyNumberFormat="1" applyFill="1" applyBorder="1"/>
    <xf numFmtId="14" fontId="13" fillId="8" borderId="17" xfId="0" applyNumberFormat="1" applyFont="1" applyFill="1" applyBorder="1" applyProtection="1">
      <protection locked="0"/>
    </xf>
    <xf numFmtId="2" fontId="13" fillId="7" borderId="17" xfId="0" applyNumberFormat="1" applyFont="1" applyFill="1" applyBorder="1" applyAlignment="1" applyProtection="1">
      <alignment horizontal="right"/>
      <protection locked="0"/>
    </xf>
    <xf numFmtId="0" fontId="13" fillId="7" borderId="17" xfId="0" applyFont="1" applyFill="1" applyBorder="1"/>
    <xf numFmtId="14" fontId="13" fillId="7" borderId="17" xfId="0" applyNumberFormat="1" applyFont="1" applyFill="1" applyBorder="1"/>
    <xf numFmtId="2" fontId="13" fillId="11" borderId="17" xfId="0" applyNumberFormat="1" applyFont="1" applyFill="1" applyBorder="1"/>
    <xf numFmtId="14" fontId="13" fillId="8" borderId="37" xfId="0" applyNumberFormat="1" applyFont="1" applyFill="1" applyBorder="1" applyProtection="1">
      <protection locked="0"/>
    </xf>
    <xf numFmtId="2" fontId="13" fillId="7" borderId="37" xfId="0" applyNumberFormat="1" applyFont="1" applyFill="1" applyBorder="1" applyAlignment="1" applyProtection="1">
      <alignment horizontal="right"/>
      <protection locked="0"/>
    </xf>
    <xf numFmtId="2" fontId="13" fillId="7" borderId="38" xfId="0" applyNumberFormat="1" applyFont="1" applyFill="1" applyBorder="1" applyAlignment="1" applyProtection="1">
      <alignment horizontal="right"/>
      <protection locked="0"/>
    </xf>
    <xf numFmtId="44" fontId="0" fillId="7" borderId="36" xfId="0" applyNumberFormat="1" applyFill="1" applyBorder="1" applyAlignment="1">
      <alignment horizontal="center"/>
    </xf>
    <xf numFmtId="44" fontId="0" fillId="7" borderId="37" xfId="0" applyNumberFormat="1" applyFill="1" applyBorder="1" applyAlignment="1">
      <alignment horizontal="center"/>
    </xf>
    <xf numFmtId="44" fontId="0" fillId="7" borderId="64" xfId="0" applyNumberFormat="1" applyFill="1" applyBorder="1" applyAlignment="1">
      <alignment horizontal="center"/>
    </xf>
    <xf numFmtId="44" fontId="0" fillId="7" borderId="33" xfId="0" applyNumberFormat="1" applyFill="1" applyBorder="1" applyAlignment="1">
      <alignment horizontal="center"/>
    </xf>
    <xf numFmtId="44" fontId="0" fillId="7" borderId="40" xfId="0" applyNumberFormat="1" applyFill="1" applyBorder="1" applyAlignment="1">
      <alignment horizontal="center"/>
    </xf>
    <xf numFmtId="44" fontId="0" fillId="7" borderId="66" xfId="0" applyNumberFormat="1" applyFill="1" applyBorder="1" applyAlignment="1">
      <alignment horizontal="center"/>
    </xf>
    <xf numFmtId="44" fontId="2" fillId="7" borderId="41" xfId="0" applyNumberFormat="1" applyFont="1" applyFill="1" applyBorder="1" applyAlignment="1">
      <alignment horizontal="center"/>
    </xf>
    <xf numFmtId="44" fontId="0" fillId="7" borderId="41" xfId="0" applyNumberFormat="1" applyFill="1" applyBorder="1" applyAlignment="1">
      <alignment horizontal="center"/>
    </xf>
    <xf numFmtId="0" fontId="13" fillId="7" borderId="37" xfId="0" applyFont="1" applyFill="1" applyBorder="1"/>
    <xf numFmtId="14" fontId="13" fillId="7" borderId="38" xfId="0" applyNumberFormat="1" applyFont="1" applyFill="1" applyBorder="1"/>
    <xf numFmtId="0" fontId="13" fillId="7" borderId="38" xfId="0" applyFont="1" applyFill="1" applyBorder="1"/>
    <xf numFmtId="44" fontId="13" fillId="7" borderId="37" xfId="0" applyNumberFormat="1" applyFont="1" applyFill="1" applyBorder="1"/>
    <xf numFmtId="44" fontId="13" fillId="7" borderId="38" xfId="0" applyNumberFormat="1" applyFont="1" applyFill="1" applyBorder="1"/>
    <xf numFmtId="44" fontId="0" fillId="7" borderId="38" xfId="0" applyNumberFormat="1" applyFill="1" applyBorder="1"/>
    <xf numFmtId="44" fontId="0" fillId="7" borderId="42" xfId="0" applyNumberFormat="1" applyFill="1" applyBorder="1"/>
    <xf numFmtId="49" fontId="17" fillId="0" borderId="0" xfId="0" applyNumberFormat="1" applyFont="1" applyAlignment="1">
      <alignment horizontal="center"/>
    </xf>
    <xf numFmtId="49" fontId="4" fillId="0" borderId="0" xfId="0" applyNumberFormat="1" applyFont="1" applyAlignment="1">
      <alignment horizontal="left"/>
    </xf>
    <xf numFmtId="49" fontId="4" fillId="0" borderId="52" xfId="0" applyNumberFormat="1" applyFont="1" applyBorder="1" applyAlignment="1">
      <alignment horizontal="left"/>
    </xf>
    <xf numFmtId="49" fontId="4" fillId="5" borderId="0" xfId="0" applyNumberFormat="1" applyFont="1" applyFill="1" applyAlignment="1">
      <alignment horizontal="left" wrapText="1"/>
    </xf>
    <xf numFmtId="49" fontId="4" fillId="5" borderId="52" xfId="0" applyNumberFormat="1" applyFont="1" applyFill="1" applyBorder="1" applyAlignment="1">
      <alignment horizontal="left" wrapText="1"/>
    </xf>
    <xf numFmtId="49" fontId="4" fillId="0" borderId="0" xfId="0" applyNumberFormat="1" applyFont="1" applyAlignment="1">
      <alignment horizontal="left" wrapText="1"/>
    </xf>
    <xf numFmtId="49" fontId="4" fillId="0" borderId="52" xfId="0" applyNumberFormat="1" applyFont="1" applyBorder="1" applyAlignment="1">
      <alignment horizontal="left" wrapText="1"/>
    </xf>
    <xf numFmtId="49" fontId="4" fillId="0" borderId="51" xfId="0" applyNumberFormat="1" applyFont="1" applyBorder="1" applyAlignment="1">
      <alignment horizontal="left" wrapText="1"/>
    </xf>
    <xf numFmtId="49" fontId="4" fillId="4" borderId="0" xfId="0" applyNumberFormat="1" applyFont="1" applyFill="1" applyAlignment="1">
      <alignment horizontal="left" wrapText="1"/>
    </xf>
    <xf numFmtId="49" fontId="4" fillId="4" borderId="52" xfId="0" applyNumberFormat="1" applyFont="1" applyFill="1" applyBorder="1" applyAlignment="1">
      <alignment horizontal="left" wrapText="1"/>
    </xf>
    <xf numFmtId="49" fontId="7" fillId="0" borderId="0" xfId="0" applyNumberFormat="1" applyFont="1" applyAlignment="1">
      <alignment horizontal="left" wrapText="1"/>
    </xf>
    <xf numFmtId="49" fontId="7" fillId="0" borderId="52" xfId="0" applyNumberFormat="1" applyFont="1" applyBorder="1" applyAlignment="1">
      <alignment horizontal="left" wrapText="1"/>
    </xf>
    <xf numFmtId="49" fontId="6" fillId="0" borderId="48" xfId="0" applyNumberFormat="1" applyFont="1" applyBorder="1" applyAlignment="1">
      <alignment horizontal="left"/>
    </xf>
    <xf numFmtId="49" fontId="6" fillId="0" borderId="49" xfId="0" applyNumberFormat="1" applyFont="1" applyBorder="1" applyAlignment="1">
      <alignment horizontal="left"/>
    </xf>
    <xf numFmtId="49" fontId="6" fillId="0" borderId="50" xfId="0" applyNumberFormat="1" applyFont="1" applyBorder="1" applyAlignment="1">
      <alignment horizontal="left"/>
    </xf>
    <xf numFmtId="49" fontId="4" fillId="0" borderId="54" xfId="0" applyNumberFormat="1" applyFont="1" applyBorder="1" applyAlignment="1">
      <alignment horizontal="left" wrapText="1"/>
    </xf>
    <xf numFmtId="49" fontId="4" fillId="0" borderId="55" xfId="0" applyNumberFormat="1" applyFont="1" applyBorder="1" applyAlignment="1">
      <alignment horizontal="left" wrapText="1"/>
    </xf>
    <xf numFmtId="49" fontId="22" fillId="12" borderId="0" xfId="0" applyNumberFormat="1" applyFont="1" applyFill="1" applyAlignment="1">
      <alignment horizontal="right"/>
    </xf>
    <xf numFmtId="49" fontId="6" fillId="0" borderId="0" xfId="0" applyNumberFormat="1" applyFont="1" applyAlignment="1">
      <alignment horizontal="left" wrapText="1"/>
    </xf>
    <xf numFmtId="49" fontId="22" fillId="13" borderId="48" xfId="0" applyNumberFormat="1" applyFont="1" applyFill="1" applyBorder="1" applyAlignment="1">
      <alignment horizontal="left" wrapText="1"/>
    </xf>
    <xf numFmtId="49" fontId="22" fillId="13" borderId="49" xfId="0" applyNumberFormat="1" applyFont="1" applyFill="1" applyBorder="1" applyAlignment="1">
      <alignment horizontal="left" wrapText="1"/>
    </xf>
    <xf numFmtId="49" fontId="22" fillId="13" borderId="50" xfId="0" applyNumberFormat="1" applyFont="1" applyFill="1" applyBorder="1" applyAlignment="1">
      <alignment horizontal="left" wrapText="1"/>
    </xf>
    <xf numFmtId="49" fontId="4" fillId="0" borderId="54" xfId="0" applyNumberFormat="1" applyFont="1" applyBorder="1" applyAlignment="1">
      <alignment horizontal="left"/>
    </xf>
    <xf numFmtId="49" fontId="4" fillId="0" borderId="55" xfId="0" applyNumberFormat="1" applyFont="1" applyBorder="1" applyAlignment="1">
      <alignment horizontal="left"/>
    </xf>
    <xf numFmtId="49" fontId="4" fillId="0" borderId="0" xfId="0" applyNumberFormat="1" applyFont="1" applyAlignment="1">
      <alignment horizontal="left" vertical="center" wrapText="1"/>
    </xf>
    <xf numFmtId="49" fontId="4" fillId="0" borderId="52" xfId="0" applyNumberFormat="1" applyFont="1" applyBorder="1" applyAlignment="1">
      <alignment horizontal="left" vertical="center" wrapText="1"/>
    </xf>
    <xf numFmtId="49" fontId="22" fillId="13" borderId="51" xfId="0" applyNumberFormat="1" applyFont="1" applyFill="1" applyBorder="1" applyAlignment="1">
      <alignment horizontal="left"/>
    </xf>
    <xf numFmtId="49" fontId="22" fillId="13" borderId="0" xfId="0" applyNumberFormat="1" applyFont="1" applyFill="1" applyAlignment="1">
      <alignment horizontal="left"/>
    </xf>
    <xf numFmtId="49" fontId="22" fillId="13" borderId="52" xfId="0" applyNumberFormat="1" applyFont="1" applyFill="1" applyBorder="1" applyAlignment="1">
      <alignment horizontal="left"/>
    </xf>
    <xf numFmtId="49" fontId="6" fillId="0" borderId="54" xfId="0" applyNumberFormat="1" applyFont="1" applyBorder="1" applyAlignment="1">
      <alignment horizontal="left" wrapText="1"/>
    </xf>
    <xf numFmtId="49" fontId="21" fillId="14" borderId="0" xfId="0" applyNumberFormat="1" applyFont="1" applyFill="1" applyAlignment="1">
      <alignment horizontal="left" wrapText="1"/>
    </xf>
    <xf numFmtId="49" fontId="21" fillId="14" borderId="52" xfId="0" applyNumberFormat="1" applyFont="1" applyFill="1" applyBorder="1" applyAlignment="1">
      <alignment horizontal="left" wrapText="1"/>
    </xf>
    <xf numFmtId="49" fontId="21" fillId="12" borderId="49" xfId="0" applyNumberFormat="1" applyFont="1" applyFill="1" applyBorder="1" applyAlignment="1">
      <alignment horizontal="left" vertical="center" wrapText="1"/>
    </xf>
    <xf numFmtId="49" fontId="21" fillId="12" borderId="50" xfId="0" applyNumberFormat="1" applyFont="1" applyFill="1" applyBorder="1" applyAlignment="1">
      <alignment horizontal="left" vertical="center" wrapText="1"/>
    </xf>
    <xf numFmtId="49" fontId="4" fillId="0" borderId="54" xfId="0" applyNumberFormat="1" applyFont="1" applyBorder="1" applyAlignment="1">
      <alignment horizontal="left" vertical="center"/>
    </xf>
    <xf numFmtId="49" fontId="4" fillId="0" borderId="55" xfId="0" applyNumberFormat="1" applyFont="1" applyBorder="1" applyAlignment="1">
      <alignment horizontal="left" vertical="center"/>
    </xf>
    <xf numFmtId="0" fontId="4" fillId="0" borderId="0" xfId="0" applyFont="1" applyAlignment="1" applyProtection="1">
      <alignment horizontal="right"/>
      <protection locked="0"/>
    </xf>
    <xf numFmtId="0" fontId="10" fillId="0" borderId="3" xfId="0" applyFont="1" applyBorder="1" applyAlignment="1" applyProtection="1">
      <alignment horizontal="left"/>
      <protection locked="0"/>
    </xf>
    <xf numFmtId="0" fontId="10" fillId="0" borderId="2" xfId="0" applyFont="1" applyBorder="1" applyAlignment="1" applyProtection="1">
      <alignment horizontal="left"/>
      <protection locked="0"/>
    </xf>
    <xf numFmtId="0" fontId="5" fillId="0" borderId="0" xfId="0" applyFont="1" applyAlignment="1" applyProtection="1">
      <alignment horizontal="left"/>
      <protection locked="0"/>
    </xf>
    <xf numFmtId="0" fontId="4" fillId="0" borderId="0" xfId="0" applyFont="1" applyAlignment="1" applyProtection="1">
      <alignment horizontal="left" wrapText="1"/>
      <protection locked="0"/>
    </xf>
    <xf numFmtId="0" fontId="6" fillId="0" borderId="0" xfId="0" applyFont="1" applyAlignment="1" applyProtection="1">
      <alignment horizontal="left" wrapText="1"/>
      <protection locked="0"/>
    </xf>
    <xf numFmtId="0" fontId="10" fillId="0" borderId="0" xfId="0" applyFont="1" applyAlignment="1" applyProtection="1">
      <alignment horizontal="left" vertical="top" wrapText="1"/>
      <protection locked="0"/>
    </xf>
    <xf numFmtId="0" fontId="26" fillId="0" borderId="0" xfId="0" applyFont="1" applyAlignment="1" applyProtection="1">
      <alignment horizontal="left"/>
      <protection locked="0"/>
    </xf>
    <xf numFmtId="49" fontId="0" fillId="0" borderId="7" xfId="0" applyNumberFormat="1" applyBorder="1" applyAlignment="1" applyProtection="1">
      <alignment horizontal="left"/>
      <protection locked="0"/>
    </xf>
    <xf numFmtId="49" fontId="0" fillId="0" borderId="10" xfId="0" applyNumberFormat="1" applyBorder="1" applyAlignment="1" applyProtection="1">
      <alignment horizontal="left"/>
      <protection locked="0"/>
    </xf>
    <xf numFmtId="49" fontId="2" fillId="0" borderId="0" xfId="0" applyNumberFormat="1" applyFont="1" applyAlignment="1" applyProtection="1">
      <alignment horizontal="left"/>
      <protection locked="0"/>
    </xf>
    <xf numFmtId="49" fontId="2" fillId="0" borderId="2" xfId="0" applyNumberFormat="1" applyFont="1" applyBorder="1" applyAlignment="1" applyProtection="1">
      <alignment horizontal="left"/>
      <protection locked="0"/>
    </xf>
    <xf numFmtId="49" fontId="0" fillId="0" borderId="8" xfId="0" applyNumberFormat="1" applyBorder="1" applyAlignment="1" applyProtection="1">
      <alignment horizontal="left"/>
      <protection locked="0"/>
    </xf>
    <xf numFmtId="49" fontId="0" fillId="10" borderId="1" xfId="0" applyNumberFormat="1" applyFill="1" applyBorder="1" applyAlignment="1" applyProtection="1">
      <alignment horizontal="center" vertical="center" wrapText="1"/>
      <protection locked="0"/>
    </xf>
    <xf numFmtId="0" fontId="13" fillId="6" borderId="0" xfId="0" applyFont="1" applyFill="1" applyAlignment="1" applyProtection="1">
      <alignment horizontal="left"/>
      <protection locked="0"/>
    </xf>
    <xf numFmtId="0" fontId="13" fillId="6" borderId="5" xfId="0" applyFont="1" applyFill="1" applyBorder="1" applyAlignment="1" applyProtection="1">
      <alignment horizontal="left"/>
      <protection locked="0"/>
    </xf>
    <xf numFmtId="0" fontId="12" fillId="0" borderId="0" xfId="0" applyFont="1" applyAlignment="1" applyProtection="1">
      <alignment horizontal="center" vertical="center" wrapText="1"/>
      <protection locked="0"/>
    </xf>
    <xf numFmtId="0" fontId="12" fillId="0" borderId="5" xfId="0" applyFont="1" applyBorder="1" applyAlignment="1" applyProtection="1">
      <alignment horizontal="center" vertical="center" wrapText="1"/>
      <protection locked="0"/>
    </xf>
    <xf numFmtId="49" fontId="15" fillId="0" borderId="0" xfId="0" applyNumberFormat="1" applyFont="1" applyAlignment="1" applyProtection="1">
      <alignment horizontal="left"/>
      <protection locked="0"/>
    </xf>
    <xf numFmtId="49" fontId="15" fillId="0" borderId="5" xfId="0" applyNumberFormat="1" applyFont="1" applyBorder="1" applyAlignment="1" applyProtection="1">
      <alignment horizontal="left"/>
      <protection locked="0"/>
    </xf>
    <xf numFmtId="0" fontId="15" fillId="0" borderId="0" xfId="0" applyFont="1" applyAlignment="1" applyProtection="1">
      <alignment horizontal="left"/>
      <protection locked="0"/>
    </xf>
    <xf numFmtId="0" fontId="15" fillId="0" borderId="5" xfId="0" applyFont="1" applyBorder="1" applyAlignment="1" applyProtection="1">
      <alignment horizontal="left"/>
      <protection locked="0"/>
    </xf>
    <xf numFmtId="0" fontId="15" fillId="0" borderId="2" xfId="0" applyFont="1" applyBorder="1" applyAlignment="1" applyProtection="1">
      <alignment horizontal="left"/>
      <protection locked="0"/>
    </xf>
    <xf numFmtId="0" fontId="15" fillId="0" borderId="6" xfId="0" applyFont="1" applyBorder="1" applyAlignment="1" applyProtection="1">
      <alignment horizontal="left"/>
      <protection locked="0"/>
    </xf>
    <xf numFmtId="0" fontId="13" fillId="6" borderId="4" xfId="0" applyFont="1" applyFill="1" applyBorder="1" applyAlignment="1" applyProtection="1">
      <alignment horizontal="left"/>
      <protection locked="0"/>
    </xf>
    <xf numFmtId="0" fontId="13" fillId="7" borderId="18" xfId="0" applyFont="1" applyFill="1" applyBorder="1" applyAlignment="1" applyProtection="1">
      <alignment horizontal="right"/>
      <protection locked="0"/>
    </xf>
    <xf numFmtId="0" fontId="13" fillId="7" borderId="16" xfId="0" applyFont="1" applyFill="1" applyBorder="1" applyAlignment="1" applyProtection="1">
      <alignment horizontal="right"/>
      <protection locked="0"/>
    </xf>
    <xf numFmtId="43" fontId="15" fillId="4" borderId="0" xfId="1" applyFont="1" applyFill="1" applyBorder="1" applyAlignment="1" applyProtection="1">
      <alignment horizontal="center"/>
      <protection locked="0"/>
    </xf>
    <xf numFmtId="43" fontId="13" fillId="6" borderId="18" xfId="1" applyFont="1" applyFill="1" applyBorder="1" applyAlignment="1" applyProtection="1">
      <alignment horizontal="center"/>
      <protection locked="0"/>
    </xf>
    <xf numFmtId="43" fontId="13" fillId="6" borderId="16" xfId="1" applyFont="1" applyFill="1" applyBorder="1" applyAlignment="1" applyProtection="1">
      <alignment horizontal="center"/>
      <protection locked="0"/>
    </xf>
    <xf numFmtId="11" fontId="13" fillId="6" borderId="18" xfId="1" applyNumberFormat="1" applyFont="1" applyFill="1" applyBorder="1" applyAlignment="1" applyProtection="1">
      <alignment horizontal="center"/>
      <protection locked="0"/>
    </xf>
    <xf numFmtId="11" fontId="13" fillId="6" borderId="24" xfId="1" applyNumberFormat="1" applyFont="1" applyFill="1" applyBorder="1" applyAlignment="1" applyProtection="1">
      <alignment horizontal="center"/>
      <protection locked="0"/>
    </xf>
    <xf numFmtId="11" fontId="13" fillId="6" borderId="16" xfId="1" applyNumberFormat="1" applyFont="1" applyFill="1" applyBorder="1" applyAlignment="1" applyProtection="1">
      <alignment horizontal="center"/>
      <protection locked="0"/>
    </xf>
    <xf numFmtId="14" fontId="13" fillId="7" borderId="18" xfId="0" applyNumberFormat="1" applyFont="1" applyFill="1" applyBorder="1" applyAlignment="1" applyProtection="1">
      <alignment horizontal="right"/>
      <protection locked="0"/>
    </xf>
    <xf numFmtId="14" fontId="13" fillId="7" borderId="16" xfId="0" applyNumberFormat="1" applyFont="1" applyFill="1" applyBorder="1" applyAlignment="1" applyProtection="1">
      <alignment horizontal="right"/>
      <protection locked="0"/>
    </xf>
    <xf numFmtId="43" fontId="15" fillId="7" borderId="45" xfId="1" applyFont="1" applyFill="1" applyBorder="1" applyAlignment="1" applyProtection="1">
      <alignment horizontal="center"/>
      <protection locked="0"/>
    </xf>
    <xf numFmtId="43" fontId="15" fillId="7" borderId="33" xfId="1" applyFont="1" applyFill="1" applyBorder="1" applyAlignment="1" applyProtection="1">
      <alignment horizontal="center"/>
      <protection locked="0"/>
    </xf>
    <xf numFmtId="11" fontId="15" fillId="7" borderId="33" xfId="1" applyNumberFormat="1" applyFont="1" applyFill="1" applyBorder="1" applyAlignment="1" applyProtection="1">
      <alignment horizontal="center"/>
      <protection locked="0"/>
    </xf>
    <xf numFmtId="11" fontId="15" fillId="7" borderId="34" xfId="1" applyNumberFormat="1" applyFont="1" applyFill="1" applyBorder="1" applyAlignment="1" applyProtection="1">
      <alignment horizontal="center"/>
      <protection locked="0"/>
    </xf>
    <xf numFmtId="0" fontId="18" fillId="7" borderId="0" xfId="0" applyFont="1" applyFill="1" applyAlignment="1" applyProtection="1">
      <alignment horizontal="center"/>
      <protection locked="0"/>
    </xf>
    <xf numFmtId="0" fontId="18" fillId="7" borderId="27" xfId="0" applyFont="1" applyFill="1" applyBorder="1" applyAlignment="1" applyProtection="1">
      <alignment horizontal="center"/>
      <protection locked="0"/>
    </xf>
    <xf numFmtId="0" fontId="0" fillId="0" borderId="0" xfId="0" applyAlignment="1" applyProtection="1">
      <alignment horizontal="left"/>
      <protection locked="0"/>
    </xf>
    <xf numFmtId="0" fontId="19" fillId="7" borderId="28" xfId="0" applyFont="1" applyFill="1" applyBorder="1" applyAlignment="1" applyProtection="1">
      <alignment horizontal="left"/>
      <protection locked="0"/>
    </xf>
    <xf numFmtId="0" fontId="19" fillId="7" borderId="29" xfId="0" applyFont="1" applyFill="1" applyBorder="1" applyAlignment="1" applyProtection="1">
      <alignment horizontal="left"/>
      <protection locked="0"/>
    </xf>
    <xf numFmtId="0" fontId="0" fillId="0" borderId="43" xfId="0" applyBorder="1" applyAlignment="1" applyProtection="1">
      <alignment horizontal="center"/>
      <protection locked="0"/>
    </xf>
    <xf numFmtId="0" fontId="20" fillId="7" borderId="29" xfId="0" applyFont="1" applyFill="1" applyBorder="1" applyAlignment="1" applyProtection="1">
      <alignment horizontal="center"/>
      <protection locked="0"/>
    </xf>
    <xf numFmtId="0" fontId="20" fillId="7" borderId="44" xfId="0" applyFont="1" applyFill="1" applyBorder="1" applyAlignment="1" applyProtection="1">
      <alignment horizontal="center"/>
      <protection locked="0"/>
    </xf>
    <xf numFmtId="0" fontId="15" fillId="7" borderId="37" xfId="0" applyFont="1" applyFill="1" applyBorder="1" applyAlignment="1" applyProtection="1">
      <alignment horizontal="right"/>
      <protection locked="0"/>
    </xf>
    <xf numFmtId="0" fontId="15" fillId="7" borderId="41" xfId="0" applyFont="1" applyFill="1" applyBorder="1" applyAlignment="1" applyProtection="1">
      <alignment horizontal="right"/>
      <protection locked="0"/>
    </xf>
    <xf numFmtId="14" fontId="13" fillId="7" borderId="37" xfId="0" applyNumberFormat="1" applyFont="1" applyFill="1" applyBorder="1" applyAlignment="1" applyProtection="1">
      <alignment horizontal="right"/>
      <protection locked="0"/>
    </xf>
    <xf numFmtId="0" fontId="13" fillId="7" borderId="37" xfId="0" applyFont="1" applyFill="1" applyBorder="1" applyAlignment="1" applyProtection="1">
      <alignment horizontal="right"/>
      <protection locked="0"/>
    </xf>
  </cellXfs>
  <cellStyles count="4">
    <cellStyle name="40% - Accent2" xfId="2" builtinId="35"/>
    <cellStyle name="60% - Accent6" xfId="3" builtinId="52"/>
    <cellStyle name="Comma" xfId="1" builtinId="3"/>
    <cellStyle name="Normal" xfId="0" builtinId="0"/>
  </cellStyles>
  <dxfs count="0"/>
  <tableStyles count="0" defaultTableStyle="TableStyleMedium2" defaultPivotStyle="PivotStyleLight16"/>
  <colors>
    <mruColors>
      <color rgb="FFFFC521"/>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C415E0-2497-416E-8A54-DE55415CF966}">
  <sheetPr>
    <pageSetUpPr fitToPage="1"/>
  </sheetPr>
  <dimension ref="A1:O75"/>
  <sheetViews>
    <sheetView workbookViewId="0">
      <selection activeCell="B2" sqref="B2:O2"/>
    </sheetView>
  </sheetViews>
  <sheetFormatPr defaultRowHeight="18" customHeight="1" x14ac:dyDescent="0.25"/>
  <cols>
    <col min="1" max="1" width="4.42578125" style="2" customWidth="1"/>
    <col min="2" max="2" width="5.5703125" style="2" customWidth="1"/>
    <col min="3" max="3" width="4.28515625" style="2" customWidth="1"/>
    <col min="4" max="14" width="9.140625" style="2"/>
    <col min="15" max="15" width="22.7109375" style="2" customWidth="1"/>
    <col min="16" max="16384" width="9.140625" style="2"/>
  </cols>
  <sheetData>
    <row r="1" spans="1:15" ht="18" customHeight="1" x14ac:dyDescent="0.25">
      <c r="A1" s="1"/>
      <c r="B1" s="1"/>
      <c r="C1" s="1"/>
      <c r="D1" s="1"/>
      <c r="E1" s="1"/>
      <c r="F1" s="1"/>
      <c r="G1" s="1"/>
      <c r="H1" s="1"/>
      <c r="I1" s="1"/>
      <c r="J1" s="1"/>
      <c r="K1" s="1"/>
      <c r="L1" s="1"/>
      <c r="M1" s="1"/>
      <c r="N1" s="1"/>
      <c r="O1" s="1"/>
    </row>
    <row r="2" spans="1:15" ht="18" customHeight="1" x14ac:dyDescent="0.3">
      <c r="A2" s="1"/>
      <c r="B2" s="203" t="s">
        <v>41</v>
      </c>
      <c r="C2" s="203"/>
      <c r="D2" s="203"/>
      <c r="E2" s="203"/>
      <c r="F2" s="203"/>
      <c r="G2" s="203"/>
      <c r="H2" s="203"/>
      <c r="I2" s="203"/>
      <c r="J2" s="203"/>
      <c r="K2" s="203"/>
      <c r="L2" s="203"/>
      <c r="M2" s="203"/>
      <c r="N2" s="203"/>
      <c r="O2" s="203"/>
    </row>
    <row r="3" spans="1:15" ht="18" customHeight="1" x14ac:dyDescent="0.3">
      <c r="A3" s="1"/>
      <c r="B3" s="203" t="s">
        <v>198</v>
      </c>
      <c r="C3" s="203"/>
      <c r="D3" s="203"/>
      <c r="E3" s="203"/>
      <c r="F3" s="203"/>
      <c r="G3" s="203"/>
      <c r="H3" s="203"/>
      <c r="I3" s="203"/>
      <c r="J3" s="203"/>
      <c r="K3" s="203"/>
      <c r="L3" s="203"/>
      <c r="M3" s="203"/>
      <c r="N3" s="203"/>
      <c r="O3" s="203"/>
    </row>
    <row r="4" spans="1:15" ht="18" customHeight="1" x14ac:dyDescent="0.25">
      <c r="A4" s="1"/>
      <c r="B4" s="1"/>
      <c r="C4" s="1"/>
      <c r="D4" s="1"/>
      <c r="E4" s="1"/>
      <c r="F4" s="1"/>
      <c r="G4" s="1"/>
      <c r="H4" s="1"/>
      <c r="I4" s="1"/>
      <c r="J4" s="1"/>
      <c r="K4" s="1"/>
      <c r="L4" s="1"/>
      <c r="M4" s="1"/>
      <c r="N4" s="1"/>
      <c r="O4" s="1"/>
    </row>
    <row r="5" spans="1:15" ht="27.75" customHeight="1" x14ac:dyDescent="0.25">
      <c r="A5" s="1"/>
      <c r="B5" s="221" t="s">
        <v>190</v>
      </c>
      <c r="C5" s="221"/>
      <c r="D5" s="221"/>
      <c r="E5" s="221"/>
      <c r="F5" s="221"/>
      <c r="G5" s="221"/>
      <c r="H5" s="221"/>
      <c r="I5" s="221"/>
      <c r="J5" s="221"/>
      <c r="K5" s="221"/>
      <c r="L5" s="221"/>
      <c r="M5" s="221"/>
      <c r="N5" s="221"/>
      <c r="O5" s="221"/>
    </row>
    <row r="6" spans="1:15" ht="18" customHeight="1" x14ac:dyDescent="0.25">
      <c r="A6" s="1"/>
      <c r="B6" s="221" t="s">
        <v>50</v>
      </c>
      <c r="C6" s="221"/>
      <c r="D6" s="221"/>
      <c r="E6" s="221"/>
      <c r="F6" s="221"/>
      <c r="G6" s="221"/>
      <c r="H6" s="221"/>
      <c r="I6" s="221"/>
      <c r="J6" s="221"/>
      <c r="K6" s="221"/>
      <c r="L6" s="221"/>
      <c r="M6" s="221"/>
      <c r="N6" s="221"/>
      <c r="O6" s="221"/>
    </row>
    <row r="7" spans="1:15" ht="18" customHeight="1" x14ac:dyDescent="0.25">
      <c r="A7" s="1"/>
      <c r="B7" s="221" t="s">
        <v>191</v>
      </c>
      <c r="C7" s="221"/>
      <c r="D7" s="221"/>
      <c r="E7" s="221"/>
      <c r="F7" s="221"/>
      <c r="G7" s="221"/>
      <c r="H7" s="221"/>
      <c r="I7" s="221"/>
      <c r="J7" s="221"/>
      <c r="K7" s="221"/>
      <c r="L7" s="221"/>
      <c r="M7" s="221"/>
      <c r="N7" s="221"/>
      <c r="O7" s="221"/>
    </row>
    <row r="8" spans="1:15" ht="18" customHeight="1" x14ac:dyDescent="0.25">
      <c r="A8" s="1"/>
      <c r="B8" s="221" t="s">
        <v>188</v>
      </c>
      <c r="C8" s="221"/>
      <c r="D8" s="221"/>
      <c r="E8" s="221"/>
      <c r="F8" s="221"/>
      <c r="G8" s="221"/>
      <c r="H8" s="221"/>
      <c r="I8" s="221"/>
      <c r="J8" s="221"/>
      <c r="K8" s="221"/>
      <c r="L8" s="221"/>
      <c r="M8" s="221"/>
      <c r="N8" s="221"/>
      <c r="O8" s="221"/>
    </row>
    <row r="9" spans="1:15" ht="18" customHeight="1" thickBot="1" x14ac:dyDescent="0.3">
      <c r="A9" s="1"/>
      <c r="B9" s="232"/>
      <c r="C9" s="232"/>
      <c r="D9" s="232"/>
      <c r="E9" s="232"/>
      <c r="F9" s="232"/>
      <c r="G9" s="232"/>
      <c r="H9" s="232"/>
      <c r="I9" s="232"/>
      <c r="J9" s="232"/>
      <c r="K9" s="232"/>
      <c r="L9" s="232"/>
      <c r="M9" s="232"/>
      <c r="N9" s="232"/>
      <c r="O9" s="232"/>
    </row>
    <row r="10" spans="1:15" ht="18" customHeight="1" x14ac:dyDescent="0.25">
      <c r="A10" s="1"/>
      <c r="B10" s="222" t="s">
        <v>184</v>
      </c>
      <c r="C10" s="223"/>
      <c r="D10" s="223"/>
      <c r="E10" s="223"/>
      <c r="F10" s="223"/>
      <c r="G10" s="223"/>
      <c r="H10" s="223"/>
      <c r="I10" s="223"/>
      <c r="J10" s="223"/>
      <c r="K10" s="223"/>
      <c r="L10" s="223"/>
      <c r="M10" s="223"/>
      <c r="N10" s="223"/>
      <c r="O10" s="224"/>
    </row>
    <row r="11" spans="1:15" ht="18" customHeight="1" x14ac:dyDescent="0.25">
      <c r="A11" s="1"/>
      <c r="B11" s="88" t="s">
        <v>15</v>
      </c>
      <c r="C11" s="208" t="s">
        <v>51</v>
      </c>
      <c r="D11" s="208"/>
      <c r="E11" s="208"/>
      <c r="F11" s="208"/>
      <c r="G11" s="208"/>
      <c r="H11" s="208"/>
      <c r="I11" s="208"/>
      <c r="J11" s="208"/>
      <c r="K11" s="208"/>
      <c r="L11" s="208"/>
      <c r="M11" s="208"/>
      <c r="N11" s="208"/>
      <c r="O11" s="209"/>
    </row>
    <row r="12" spans="1:15" ht="18" customHeight="1" x14ac:dyDescent="0.25">
      <c r="A12" s="1"/>
      <c r="B12" s="88" t="s">
        <v>16</v>
      </c>
      <c r="C12" s="208" t="s">
        <v>52</v>
      </c>
      <c r="D12" s="208"/>
      <c r="E12" s="208"/>
      <c r="F12" s="208"/>
      <c r="G12" s="208"/>
      <c r="H12" s="208"/>
      <c r="I12" s="208"/>
      <c r="J12" s="208"/>
      <c r="K12" s="208"/>
      <c r="L12" s="208"/>
      <c r="M12" s="208"/>
      <c r="N12" s="208"/>
      <c r="O12" s="209"/>
    </row>
    <row r="13" spans="1:15" ht="18" customHeight="1" x14ac:dyDescent="0.25">
      <c r="A13" s="1"/>
      <c r="B13" s="88" t="s">
        <v>17</v>
      </c>
      <c r="C13" s="208" t="s">
        <v>53</v>
      </c>
      <c r="D13" s="208"/>
      <c r="E13" s="208"/>
      <c r="F13" s="208"/>
      <c r="G13" s="208"/>
      <c r="H13" s="208"/>
      <c r="I13" s="208"/>
      <c r="J13" s="208"/>
      <c r="K13" s="208"/>
      <c r="L13" s="208"/>
      <c r="M13" s="208"/>
      <c r="N13" s="208"/>
      <c r="O13" s="209"/>
    </row>
    <row r="14" spans="1:15" ht="18" customHeight="1" x14ac:dyDescent="0.25">
      <c r="A14" s="1"/>
      <c r="B14" s="88" t="s">
        <v>18</v>
      </c>
      <c r="C14" s="208" t="s">
        <v>54</v>
      </c>
      <c r="D14" s="208"/>
      <c r="E14" s="208"/>
      <c r="F14" s="208"/>
      <c r="G14" s="208"/>
      <c r="H14" s="208"/>
      <c r="I14" s="208"/>
      <c r="J14" s="208"/>
      <c r="K14" s="208"/>
      <c r="L14" s="208"/>
      <c r="M14" s="208"/>
      <c r="N14" s="208"/>
      <c r="O14" s="209"/>
    </row>
    <row r="15" spans="1:15" ht="18" customHeight="1" x14ac:dyDescent="0.25">
      <c r="A15" s="1"/>
      <c r="B15" s="88" t="s">
        <v>23</v>
      </c>
      <c r="C15" s="208" t="s">
        <v>55</v>
      </c>
      <c r="D15" s="208"/>
      <c r="E15" s="208"/>
      <c r="F15" s="208"/>
      <c r="G15" s="208"/>
      <c r="H15" s="208"/>
      <c r="I15" s="208"/>
      <c r="J15" s="208"/>
      <c r="K15" s="208"/>
      <c r="L15" s="208"/>
      <c r="M15" s="208"/>
      <c r="N15" s="208"/>
      <c r="O15" s="209"/>
    </row>
    <row r="16" spans="1:15" ht="18" customHeight="1" x14ac:dyDescent="0.25">
      <c r="A16" s="1"/>
      <c r="B16" s="229" t="s">
        <v>185</v>
      </c>
      <c r="C16" s="230"/>
      <c r="D16" s="230"/>
      <c r="E16" s="230"/>
      <c r="F16" s="230"/>
      <c r="G16" s="230"/>
      <c r="H16" s="230"/>
      <c r="I16" s="230"/>
      <c r="J16" s="230"/>
      <c r="K16" s="230"/>
      <c r="L16" s="230"/>
      <c r="M16" s="230"/>
      <c r="N16" s="230"/>
      <c r="O16" s="231"/>
    </row>
    <row r="17" spans="1:15" ht="18" customHeight="1" x14ac:dyDescent="0.25">
      <c r="A17" s="1"/>
      <c r="B17" s="88" t="s">
        <v>24</v>
      </c>
      <c r="C17" s="208" t="s">
        <v>65</v>
      </c>
      <c r="D17" s="208"/>
      <c r="E17" s="208"/>
      <c r="F17" s="208"/>
      <c r="G17" s="208"/>
      <c r="H17" s="208"/>
      <c r="I17" s="208"/>
      <c r="J17" s="208"/>
      <c r="K17" s="208"/>
      <c r="L17" s="208"/>
      <c r="M17" s="208"/>
      <c r="N17" s="208"/>
      <c r="O17" s="209"/>
    </row>
    <row r="18" spans="1:15" ht="18" customHeight="1" x14ac:dyDescent="0.25">
      <c r="A18" s="1"/>
      <c r="B18" s="88" t="s">
        <v>25</v>
      </c>
      <c r="C18" s="208" t="s">
        <v>64</v>
      </c>
      <c r="D18" s="208"/>
      <c r="E18" s="208"/>
      <c r="F18" s="208"/>
      <c r="G18" s="208"/>
      <c r="H18" s="208"/>
      <c r="I18" s="208"/>
      <c r="J18" s="208"/>
      <c r="K18" s="208"/>
      <c r="L18" s="208"/>
      <c r="M18" s="208"/>
      <c r="N18" s="208"/>
      <c r="O18" s="209"/>
    </row>
    <row r="19" spans="1:15" ht="18" customHeight="1" x14ac:dyDescent="0.25">
      <c r="A19" s="1"/>
      <c r="B19" s="88" t="s">
        <v>26</v>
      </c>
      <c r="C19" s="208" t="s">
        <v>56</v>
      </c>
      <c r="D19" s="208"/>
      <c r="E19" s="208"/>
      <c r="F19" s="208"/>
      <c r="G19" s="208"/>
      <c r="H19" s="208"/>
      <c r="I19" s="208"/>
      <c r="J19" s="208"/>
      <c r="K19" s="208"/>
      <c r="L19" s="208"/>
      <c r="M19" s="208"/>
      <c r="N19" s="208"/>
      <c r="O19" s="209"/>
    </row>
    <row r="20" spans="1:15" ht="18" customHeight="1" x14ac:dyDescent="0.25">
      <c r="A20" s="1"/>
      <c r="B20" s="88" t="s">
        <v>27</v>
      </c>
      <c r="C20" s="208" t="s">
        <v>57</v>
      </c>
      <c r="D20" s="208"/>
      <c r="E20" s="208"/>
      <c r="F20" s="208"/>
      <c r="G20" s="208"/>
      <c r="H20" s="208"/>
      <c r="I20" s="208"/>
      <c r="J20" s="208"/>
      <c r="K20" s="208"/>
      <c r="L20" s="208"/>
      <c r="M20" s="208"/>
      <c r="N20" s="208"/>
      <c r="O20" s="209"/>
    </row>
    <row r="21" spans="1:15" ht="18" customHeight="1" x14ac:dyDescent="0.25">
      <c r="A21" s="1"/>
      <c r="B21" s="88" t="s">
        <v>39</v>
      </c>
      <c r="C21" s="208" t="s">
        <v>58</v>
      </c>
      <c r="D21" s="208"/>
      <c r="E21" s="208"/>
      <c r="F21" s="208"/>
      <c r="G21" s="208"/>
      <c r="H21" s="208"/>
      <c r="I21" s="208"/>
      <c r="J21" s="208"/>
      <c r="K21" s="208"/>
      <c r="L21" s="208"/>
      <c r="M21" s="208"/>
      <c r="N21" s="208"/>
      <c r="O21" s="209"/>
    </row>
    <row r="22" spans="1:15" ht="18" customHeight="1" x14ac:dyDescent="0.25">
      <c r="A22" s="1"/>
      <c r="B22" s="88" t="s">
        <v>46</v>
      </c>
      <c r="C22" s="208" t="s">
        <v>59</v>
      </c>
      <c r="D22" s="208"/>
      <c r="E22" s="208"/>
      <c r="F22" s="208"/>
      <c r="G22" s="208"/>
      <c r="H22" s="208"/>
      <c r="I22" s="208"/>
      <c r="J22" s="208"/>
      <c r="K22" s="208"/>
      <c r="L22" s="208"/>
      <c r="M22" s="208"/>
      <c r="N22" s="208"/>
      <c r="O22" s="209"/>
    </row>
    <row r="23" spans="1:15" ht="31.5" customHeight="1" x14ac:dyDescent="0.25">
      <c r="A23" s="1"/>
      <c r="B23" s="88" t="s">
        <v>48</v>
      </c>
      <c r="C23" s="213" t="s">
        <v>60</v>
      </c>
      <c r="D23" s="213"/>
      <c r="E23" s="213"/>
      <c r="F23" s="213"/>
      <c r="G23" s="213"/>
      <c r="H23" s="213"/>
      <c r="I23" s="213"/>
      <c r="J23" s="213"/>
      <c r="K23" s="213"/>
      <c r="L23" s="213"/>
      <c r="M23" s="213"/>
      <c r="N23" s="213"/>
      <c r="O23" s="214"/>
    </row>
    <row r="24" spans="1:15" ht="18.75" customHeight="1" thickBot="1" x14ac:dyDescent="0.3">
      <c r="A24" s="1"/>
      <c r="B24" s="89" t="s">
        <v>66</v>
      </c>
      <c r="C24" s="218" t="s">
        <v>67</v>
      </c>
      <c r="D24" s="218"/>
      <c r="E24" s="218"/>
      <c r="F24" s="218"/>
      <c r="G24" s="218"/>
      <c r="H24" s="218"/>
      <c r="I24" s="218"/>
      <c r="J24" s="218"/>
      <c r="K24" s="218"/>
      <c r="L24" s="218"/>
      <c r="M24" s="218"/>
      <c r="N24" s="218"/>
      <c r="O24" s="219"/>
    </row>
    <row r="25" spans="1:15" ht="18" customHeight="1" thickBot="1" x14ac:dyDescent="0.3">
      <c r="A25" s="1"/>
      <c r="B25" s="3"/>
      <c r="C25" s="208"/>
      <c r="D25" s="208"/>
      <c r="E25" s="208"/>
      <c r="F25" s="208"/>
      <c r="G25" s="208"/>
      <c r="H25" s="208"/>
      <c r="I25" s="208"/>
      <c r="J25" s="208"/>
      <c r="K25" s="208"/>
      <c r="L25" s="208"/>
      <c r="M25" s="208"/>
      <c r="N25" s="208"/>
      <c r="O25" s="208"/>
    </row>
    <row r="26" spans="1:15" ht="18" customHeight="1" x14ac:dyDescent="0.25">
      <c r="A26" s="1"/>
      <c r="B26" s="215" t="s">
        <v>63</v>
      </c>
      <c r="C26" s="216"/>
      <c r="D26" s="216"/>
      <c r="E26" s="216"/>
      <c r="F26" s="216"/>
      <c r="G26" s="216"/>
      <c r="H26" s="216"/>
      <c r="I26" s="216"/>
      <c r="J26" s="216"/>
      <c r="K26" s="216"/>
      <c r="L26" s="216"/>
      <c r="M26" s="216"/>
      <c r="N26" s="216"/>
      <c r="O26" s="217"/>
    </row>
    <row r="27" spans="1:15" ht="18" customHeight="1" x14ac:dyDescent="0.25">
      <c r="A27" s="1"/>
      <c r="B27" s="210" t="s">
        <v>61</v>
      </c>
      <c r="C27" s="208"/>
      <c r="D27" s="208"/>
      <c r="E27" s="208"/>
      <c r="F27" s="208"/>
      <c r="G27" s="208"/>
      <c r="H27" s="208"/>
      <c r="I27" s="208"/>
      <c r="J27" s="208"/>
      <c r="K27" s="208"/>
      <c r="L27" s="208"/>
      <c r="M27" s="208"/>
      <c r="N27" s="208"/>
      <c r="O27" s="209"/>
    </row>
    <row r="28" spans="1:15" ht="30.75" customHeight="1" x14ac:dyDescent="0.25">
      <c r="A28" s="1"/>
      <c r="B28" s="210" t="s">
        <v>62</v>
      </c>
      <c r="C28" s="208"/>
      <c r="D28" s="208"/>
      <c r="E28" s="208"/>
      <c r="F28" s="208"/>
      <c r="G28" s="208"/>
      <c r="H28" s="208"/>
      <c r="I28" s="208"/>
      <c r="J28" s="208"/>
      <c r="K28" s="208"/>
      <c r="L28" s="208"/>
      <c r="M28" s="208"/>
      <c r="N28" s="208"/>
      <c r="O28" s="209"/>
    </row>
    <row r="29" spans="1:15" ht="18" customHeight="1" x14ac:dyDescent="0.25">
      <c r="A29" s="1"/>
      <c r="B29" s="88" t="s">
        <v>15</v>
      </c>
      <c r="C29" s="211" t="s">
        <v>70</v>
      </c>
      <c r="D29" s="211"/>
      <c r="E29" s="211"/>
      <c r="F29" s="211"/>
      <c r="G29" s="211"/>
      <c r="H29" s="211"/>
      <c r="I29" s="211"/>
      <c r="J29" s="211"/>
      <c r="K29" s="211"/>
      <c r="L29" s="211"/>
      <c r="M29" s="211"/>
      <c r="N29" s="211"/>
      <c r="O29" s="212"/>
    </row>
    <row r="30" spans="1:15" ht="18" customHeight="1" x14ac:dyDescent="0.25">
      <c r="A30" s="1"/>
      <c r="B30" s="88" t="s">
        <v>16</v>
      </c>
      <c r="C30" s="211" t="s">
        <v>71</v>
      </c>
      <c r="D30" s="211"/>
      <c r="E30" s="211"/>
      <c r="F30" s="211"/>
      <c r="G30" s="211"/>
      <c r="H30" s="211"/>
      <c r="I30" s="211"/>
      <c r="J30" s="211"/>
      <c r="K30" s="211"/>
      <c r="L30" s="211"/>
      <c r="M30" s="211"/>
      <c r="N30" s="211"/>
      <c r="O30" s="212"/>
    </row>
    <row r="31" spans="1:15" ht="27" customHeight="1" x14ac:dyDescent="0.25">
      <c r="A31" s="1"/>
      <c r="B31" s="88" t="s">
        <v>17</v>
      </c>
      <c r="C31" s="208" t="s">
        <v>68</v>
      </c>
      <c r="D31" s="208"/>
      <c r="E31" s="208"/>
      <c r="F31" s="208"/>
      <c r="G31" s="208"/>
      <c r="H31" s="208"/>
      <c r="I31" s="208"/>
      <c r="J31" s="208"/>
      <c r="K31" s="208"/>
      <c r="L31" s="208"/>
      <c r="M31" s="208"/>
      <c r="N31" s="208"/>
      <c r="O31" s="209"/>
    </row>
    <row r="32" spans="1:15" ht="18" customHeight="1" x14ac:dyDescent="0.25">
      <c r="A32" s="1"/>
      <c r="B32" s="88" t="s">
        <v>18</v>
      </c>
      <c r="C32" s="204" t="s">
        <v>69</v>
      </c>
      <c r="D32" s="204"/>
      <c r="E32" s="204"/>
      <c r="F32" s="204"/>
      <c r="G32" s="204"/>
      <c r="H32" s="204"/>
      <c r="I32" s="204"/>
      <c r="J32" s="204"/>
      <c r="K32" s="204"/>
      <c r="L32" s="204"/>
      <c r="M32" s="204"/>
      <c r="N32" s="204"/>
      <c r="O32" s="205"/>
    </row>
    <row r="33" spans="1:15" ht="18" customHeight="1" x14ac:dyDescent="0.25">
      <c r="A33" s="1"/>
      <c r="B33" s="88" t="s">
        <v>23</v>
      </c>
      <c r="C33" s="206" t="s">
        <v>72</v>
      </c>
      <c r="D33" s="206"/>
      <c r="E33" s="206"/>
      <c r="F33" s="206"/>
      <c r="G33" s="206"/>
      <c r="H33" s="206"/>
      <c r="I33" s="206"/>
      <c r="J33" s="206"/>
      <c r="K33" s="206"/>
      <c r="L33" s="206"/>
      <c r="M33" s="206"/>
      <c r="N33" s="206"/>
      <c r="O33" s="207"/>
    </row>
    <row r="34" spans="1:15" ht="18" customHeight="1" x14ac:dyDescent="0.25">
      <c r="A34" s="1"/>
      <c r="B34" s="88" t="s">
        <v>24</v>
      </c>
      <c r="C34" s="206" t="s">
        <v>73</v>
      </c>
      <c r="D34" s="206"/>
      <c r="E34" s="206"/>
      <c r="F34" s="206"/>
      <c r="G34" s="206"/>
      <c r="H34" s="206"/>
      <c r="I34" s="206"/>
      <c r="J34" s="206"/>
      <c r="K34" s="206"/>
      <c r="L34" s="206"/>
      <c r="M34" s="206"/>
      <c r="N34" s="206"/>
      <c r="O34" s="207"/>
    </row>
    <row r="35" spans="1:15" ht="18" customHeight="1" x14ac:dyDescent="0.25">
      <c r="A35" s="1"/>
      <c r="B35" s="88" t="s">
        <v>25</v>
      </c>
      <c r="C35" s="208" t="s">
        <v>179</v>
      </c>
      <c r="D35" s="208"/>
      <c r="E35" s="208"/>
      <c r="F35" s="208"/>
      <c r="G35" s="208"/>
      <c r="H35" s="208"/>
      <c r="I35" s="208"/>
      <c r="J35" s="208"/>
      <c r="K35" s="208"/>
      <c r="L35" s="208"/>
      <c r="M35" s="208"/>
      <c r="N35" s="208"/>
      <c r="O35" s="209"/>
    </row>
    <row r="36" spans="1:15" ht="18" customHeight="1" x14ac:dyDescent="0.25">
      <c r="A36" s="1"/>
      <c r="B36" s="88" t="s">
        <v>26</v>
      </c>
      <c r="C36" s="208" t="s">
        <v>120</v>
      </c>
      <c r="D36" s="208"/>
      <c r="E36" s="208"/>
      <c r="F36" s="208"/>
      <c r="G36" s="208"/>
      <c r="H36" s="208"/>
      <c r="I36" s="208"/>
      <c r="J36" s="208"/>
      <c r="K36" s="208"/>
      <c r="L36" s="208"/>
      <c r="M36" s="208"/>
      <c r="N36" s="208"/>
      <c r="O36" s="209"/>
    </row>
    <row r="37" spans="1:15" ht="18" customHeight="1" x14ac:dyDescent="0.25">
      <c r="A37" s="1"/>
      <c r="B37" s="88" t="s">
        <v>27</v>
      </c>
      <c r="C37" s="208" t="s">
        <v>210</v>
      </c>
      <c r="D37" s="208"/>
      <c r="E37" s="208"/>
      <c r="F37" s="208"/>
      <c r="G37" s="208"/>
      <c r="H37" s="208"/>
      <c r="I37" s="208"/>
      <c r="J37" s="208"/>
      <c r="K37" s="208"/>
      <c r="L37" s="208"/>
      <c r="M37" s="208"/>
      <c r="N37" s="208"/>
      <c r="O37" s="209"/>
    </row>
    <row r="38" spans="1:15" ht="18.75" customHeight="1" x14ac:dyDescent="0.25">
      <c r="A38" s="1"/>
      <c r="B38" s="88" t="s">
        <v>39</v>
      </c>
      <c r="C38" s="208" t="s">
        <v>180</v>
      </c>
      <c r="D38" s="208"/>
      <c r="E38" s="208"/>
      <c r="F38" s="208"/>
      <c r="G38" s="208"/>
      <c r="H38" s="208"/>
      <c r="I38" s="208"/>
      <c r="J38" s="208"/>
      <c r="K38" s="208"/>
      <c r="L38" s="208"/>
      <c r="M38" s="208"/>
      <c r="N38" s="208"/>
      <c r="O38" s="209"/>
    </row>
    <row r="39" spans="1:15" ht="18.75" customHeight="1" x14ac:dyDescent="0.25">
      <c r="A39" s="1"/>
      <c r="B39" s="88" t="s">
        <v>46</v>
      </c>
      <c r="C39" s="208" t="s">
        <v>181</v>
      </c>
      <c r="D39" s="208"/>
      <c r="E39" s="208"/>
      <c r="F39" s="208"/>
      <c r="G39" s="208"/>
      <c r="H39" s="208"/>
      <c r="I39" s="208"/>
      <c r="J39" s="208"/>
      <c r="K39" s="208"/>
      <c r="L39" s="208"/>
      <c r="M39" s="208"/>
      <c r="N39" s="208"/>
      <c r="O39" s="209"/>
    </row>
    <row r="40" spans="1:15" ht="27.75" customHeight="1" x14ac:dyDescent="0.25">
      <c r="A40" s="1"/>
      <c r="B40" s="88" t="s">
        <v>48</v>
      </c>
      <c r="C40" s="208" t="s">
        <v>211</v>
      </c>
      <c r="D40" s="208"/>
      <c r="E40" s="208"/>
      <c r="F40" s="208"/>
      <c r="G40" s="208"/>
      <c r="H40" s="208"/>
      <c r="I40" s="208"/>
      <c r="J40" s="208"/>
      <c r="K40" s="208"/>
      <c r="L40" s="208"/>
      <c r="M40" s="208"/>
      <c r="N40" s="208"/>
      <c r="O40" s="209"/>
    </row>
    <row r="41" spans="1:15" ht="30.75" customHeight="1" x14ac:dyDescent="0.25">
      <c r="A41" s="1"/>
      <c r="B41" s="88" t="s">
        <v>66</v>
      </c>
      <c r="C41" s="233" t="s">
        <v>189</v>
      </c>
      <c r="D41" s="233"/>
      <c r="E41" s="233"/>
      <c r="F41" s="233"/>
      <c r="G41" s="233"/>
      <c r="H41" s="233"/>
      <c r="I41" s="233"/>
      <c r="J41" s="233"/>
      <c r="K41" s="233"/>
      <c r="L41" s="233"/>
      <c r="M41" s="233"/>
      <c r="N41" s="233"/>
      <c r="O41" s="234"/>
    </row>
    <row r="42" spans="1:15" ht="18" customHeight="1" x14ac:dyDescent="0.25">
      <c r="A42" s="1"/>
      <c r="B42" s="88" t="s">
        <v>183</v>
      </c>
      <c r="C42" s="227" t="s">
        <v>182</v>
      </c>
      <c r="D42" s="227"/>
      <c r="E42" s="227"/>
      <c r="F42" s="227"/>
      <c r="G42" s="227"/>
      <c r="H42" s="227"/>
      <c r="I42" s="227"/>
      <c r="J42" s="227"/>
      <c r="K42" s="227"/>
      <c r="L42" s="227"/>
      <c r="M42" s="227"/>
      <c r="N42" s="227"/>
      <c r="O42" s="228"/>
    </row>
    <row r="43" spans="1:15" ht="18" customHeight="1" x14ac:dyDescent="0.25">
      <c r="A43" s="1"/>
      <c r="B43" s="90"/>
      <c r="C43" s="227"/>
      <c r="D43" s="227"/>
      <c r="E43" s="227"/>
      <c r="F43" s="227"/>
      <c r="G43" s="227"/>
      <c r="H43" s="227"/>
      <c r="I43" s="227"/>
      <c r="J43" s="227"/>
      <c r="K43" s="227"/>
      <c r="L43" s="227"/>
      <c r="M43" s="227"/>
      <c r="N43" s="227"/>
      <c r="O43" s="228"/>
    </row>
    <row r="44" spans="1:15" ht="18" customHeight="1" x14ac:dyDescent="0.25">
      <c r="A44" s="1"/>
      <c r="B44" s="90"/>
      <c r="C44" s="91" t="s">
        <v>19</v>
      </c>
      <c r="D44" s="227" t="s">
        <v>28</v>
      </c>
      <c r="E44" s="227"/>
      <c r="F44" s="227"/>
      <c r="G44" s="227"/>
      <c r="H44" s="227"/>
      <c r="I44" s="227"/>
      <c r="J44" s="227"/>
      <c r="K44" s="227"/>
      <c r="L44" s="227"/>
      <c r="M44" s="227"/>
      <c r="N44" s="227"/>
      <c r="O44" s="228"/>
    </row>
    <row r="45" spans="1:15" ht="18" customHeight="1" x14ac:dyDescent="0.25">
      <c r="A45" s="1"/>
      <c r="B45" s="90"/>
      <c r="C45" s="3"/>
      <c r="D45" s="227"/>
      <c r="E45" s="227"/>
      <c r="F45" s="227"/>
      <c r="G45" s="227"/>
      <c r="H45" s="227"/>
      <c r="I45" s="227"/>
      <c r="J45" s="227"/>
      <c r="K45" s="227"/>
      <c r="L45" s="227"/>
      <c r="M45" s="227"/>
      <c r="N45" s="227"/>
      <c r="O45" s="228"/>
    </row>
    <row r="46" spans="1:15" ht="18" customHeight="1" x14ac:dyDescent="0.25">
      <c r="A46" s="1"/>
      <c r="B46" s="90"/>
      <c r="C46" s="3" t="s">
        <v>20</v>
      </c>
      <c r="D46" s="204" t="s">
        <v>29</v>
      </c>
      <c r="E46" s="204"/>
      <c r="F46" s="204"/>
      <c r="G46" s="204"/>
      <c r="H46" s="204"/>
      <c r="I46" s="204"/>
      <c r="J46" s="204"/>
      <c r="K46" s="204"/>
      <c r="L46" s="204"/>
      <c r="M46" s="204"/>
      <c r="N46" s="204"/>
      <c r="O46" s="205"/>
    </row>
    <row r="47" spans="1:15" ht="18" customHeight="1" x14ac:dyDescent="0.25">
      <c r="A47" s="1"/>
      <c r="B47" s="90"/>
      <c r="C47" s="3"/>
      <c r="D47" s="92" t="s">
        <v>30</v>
      </c>
      <c r="E47" s="204" t="s">
        <v>31</v>
      </c>
      <c r="F47" s="204"/>
      <c r="G47" s="204"/>
      <c r="H47" s="204"/>
      <c r="I47" s="204"/>
      <c r="J47" s="204"/>
      <c r="K47" s="204"/>
      <c r="L47" s="204"/>
      <c r="M47" s="204"/>
      <c r="N47" s="204"/>
      <c r="O47" s="205"/>
    </row>
    <row r="48" spans="1:15" ht="18" customHeight="1" x14ac:dyDescent="0.25">
      <c r="A48" s="1"/>
      <c r="B48" s="90"/>
      <c r="C48" s="3"/>
      <c r="D48" s="92" t="s">
        <v>32</v>
      </c>
      <c r="E48" s="227" t="s">
        <v>33</v>
      </c>
      <c r="F48" s="227"/>
      <c r="G48" s="227"/>
      <c r="H48" s="227"/>
      <c r="I48" s="227"/>
      <c r="J48" s="227"/>
      <c r="K48" s="227"/>
      <c r="L48" s="227"/>
      <c r="M48" s="227"/>
      <c r="N48" s="227"/>
      <c r="O48" s="228"/>
    </row>
    <row r="49" spans="1:15" ht="18" customHeight="1" x14ac:dyDescent="0.25">
      <c r="A49" s="1"/>
      <c r="B49" s="90"/>
      <c r="C49" s="3"/>
      <c r="D49" s="1"/>
      <c r="E49" s="227"/>
      <c r="F49" s="227"/>
      <c r="G49" s="227"/>
      <c r="H49" s="227"/>
      <c r="I49" s="227"/>
      <c r="J49" s="227"/>
      <c r="K49" s="227"/>
      <c r="L49" s="227"/>
      <c r="M49" s="227"/>
      <c r="N49" s="227"/>
      <c r="O49" s="228"/>
    </row>
    <row r="50" spans="1:15" ht="18" customHeight="1" x14ac:dyDescent="0.25">
      <c r="A50" s="1"/>
      <c r="B50" s="90"/>
      <c r="C50" s="3" t="s">
        <v>21</v>
      </c>
      <c r="D50" s="227" t="s">
        <v>34</v>
      </c>
      <c r="E50" s="227"/>
      <c r="F50" s="227"/>
      <c r="G50" s="227"/>
      <c r="H50" s="227"/>
      <c r="I50" s="227"/>
      <c r="J50" s="227"/>
      <c r="K50" s="227"/>
      <c r="L50" s="227"/>
      <c r="M50" s="227"/>
      <c r="N50" s="227"/>
      <c r="O50" s="228"/>
    </row>
    <row r="51" spans="1:15" ht="18" customHeight="1" x14ac:dyDescent="0.25">
      <c r="A51" s="1"/>
      <c r="B51" s="90"/>
      <c r="C51" s="3"/>
      <c r="D51" s="227"/>
      <c r="E51" s="227"/>
      <c r="F51" s="227"/>
      <c r="G51" s="227"/>
      <c r="H51" s="227"/>
      <c r="I51" s="227"/>
      <c r="J51" s="227"/>
      <c r="K51" s="227"/>
      <c r="L51" s="227"/>
      <c r="M51" s="227"/>
      <c r="N51" s="227"/>
      <c r="O51" s="228"/>
    </row>
    <row r="52" spans="1:15" ht="18" customHeight="1" x14ac:dyDescent="0.25">
      <c r="A52" s="1"/>
      <c r="B52" s="90"/>
      <c r="C52" s="3" t="s">
        <v>22</v>
      </c>
      <c r="D52" s="204" t="s">
        <v>35</v>
      </c>
      <c r="E52" s="204"/>
      <c r="F52" s="204"/>
      <c r="G52" s="204"/>
      <c r="H52" s="204"/>
      <c r="I52" s="204"/>
      <c r="J52" s="204"/>
      <c r="K52" s="204"/>
      <c r="L52" s="204"/>
      <c r="M52" s="204"/>
      <c r="N52" s="204"/>
      <c r="O52" s="205"/>
    </row>
    <row r="53" spans="1:15" ht="18" customHeight="1" x14ac:dyDescent="0.25">
      <c r="A53" s="1"/>
      <c r="B53" s="90"/>
      <c r="C53" s="3"/>
      <c r="D53" s="92" t="s">
        <v>30</v>
      </c>
      <c r="E53" s="208" t="s">
        <v>36</v>
      </c>
      <c r="F53" s="208"/>
      <c r="G53" s="208"/>
      <c r="H53" s="208"/>
      <c r="I53" s="208"/>
      <c r="J53" s="208"/>
      <c r="K53" s="208"/>
      <c r="L53" s="208"/>
      <c r="M53" s="208"/>
      <c r="N53" s="208"/>
      <c r="O53" s="209"/>
    </row>
    <row r="54" spans="1:15" ht="18" customHeight="1" x14ac:dyDescent="0.25">
      <c r="A54" s="1"/>
      <c r="B54" s="90"/>
      <c r="C54" s="3"/>
      <c r="D54" s="92" t="s">
        <v>32</v>
      </c>
      <c r="E54" s="204" t="s">
        <v>37</v>
      </c>
      <c r="F54" s="204"/>
      <c r="G54" s="204"/>
      <c r="H54" s="204"/>
      <c r="I54" s="204"/>
      <c r="J54" s="204"/>
      <c r="K54" s="204"/>
      <c r="L54" s="204"/>
      <c r="M54" s="204"/>
      <c r="N54" s="204"/>
      <c r="O54" s="205"/>
    </row>
    <row r="55" spans="1:15" ht="18" customHeight="1" thickBot="1" x14ac:dyDescent="0.3">
      <c r="A55" s="1"/>
      <c r="B55" s="93"/>
      <c r="C55" s="101" t="s">
        <v>38</v>
      </c>
      <c r="D55" s="237" t="s">
        <v>203</v>
      </c>
      <c r="E55" s="237"/>
      <c r="F55" s="237"/>
      <c r="G55" s="237"/>
      <c r="H55" s="237"/>
      <c r="I55" s="237"/>
      <c r="J55" s="237"/>
      <c r="K55" s="237"/>
      <c r="L55" s="237"/>
      <c r="M55" s="237"/>
      <c r="N55" s="237"/>
      <c r="O55" s="238"/>
    </row>
    <row r="56" spans="1:15" ht="18" customHeight="1" thickBot="1" x14ac:dyDescent="0.3">
      <c r="A56" s="1"/>
      <c r="B56" s="3"/>
      <c r="C56" s="1"/>
      <c r="D56" s="94"/>
      <c r="E56" s="94"/>
      <c r="F56" s="94"/>
      <c r="G56" s="94"/>
      <c r="H56" s="94"/>
      <c r="I56" s="94"/>
      <c r="J56" s="94"/>
      <c r="K56" s="94"/>
      <c r="L56" s="94"/>
      <c r="M56" s="94"/>
      <c r="N56" s="94"/>
      <c r="O56" s="94"/>
    </row>
    <row r="57" spans="1:15" ht="31.5" customHeight="1" x14ac:dyDescent="0.25">
      <c r="A57" s="1"/>
      <c r="B57" s="95" t="s">
        <v>212</v>
      </c>
      <c r="C57" s="235" t="s">
        <v>186</v>
      </c>
      <c r="D57" s="235"/>
      <c r="E57" s="235"/>
      <c r="F57" s="235"/>
      <c r="G57" s="235"/>
      <c r="H57" s="235"/>
      <c r="I57" s="235"/>
      <c r="J57" s="235"/>
      <c r="K57" s="235"/>
      <c r="L57" s="235"/>
      <c r="M57" s="235"/>
      <c r="N57" s="235"/>
      <c r="O57" s="236"/>
    </row>
    <row r="58" spans="1:15" ht="18" customHeight="1" x14ac:dyDescent="0.25">
      <c r="A58" s="1"/>
      <c r="B58" s="90"/>
      <c r="C58" s="3" t="s">
        <v>19</v>
      </c>
      <c r="D58" s="227" t="s">
        <v>40</v>
      </c>
      <c r="E58" s="227"/>
      <c r="F58" s="227"/>
      <c r="G58" s="227"/>
      <c r="H58" s="227"/>
      <c r="I58" s="227"/>
      <c r="J58" s="227"/>
      <c r="K58" s="227"/>
      <c r="L58" s="227"/>
      <c r="M58" s="227"/>
      <c r="N58" s="227"/>
      <c r="O58" s="228"/>
    </row>
    <row r="59" spans="1:15" ht="18" customHeight="1" x14ac:dyDescent="0.25">
      <c r="A59" s="1"/>
      <c r="B59" s="90"/>
      <c r="C59" s="1"/>
      <c r="D59" s="227"/>
      <c r="E59" s="227"/>
      <c r="F59" s="227"/>
      <c r="G59" s="227"/>
      <c r="H59" s="227"/>
      <c r="I59" s="227"/>
      <c r="J59" s="227"/>
      <c r="K59" s="227"/>
      <c r="L59" s="227"/>
      <c r="M59" s="227"/>
      <c r="N59" s="227"/>
      <c r="O59" s="228"/>
    </row>
    <row r="60" spans="1:15" ht="18" customHeight="1" x14ac:dyDescent="0.25">
      <c r="A60" s="1"/>
      <c r="B60" s="90"/>
      <c r="C60" s="1"/>
      <c r="D60" s="92" t="s">
        <v>30</v>
      </c>
      <c r="E60" s="204" t="s">
        <v>41</v>
      </c>
      <c r="F60" s="204"/>
      <c r="G60" s="204"/>
      <c r="H60" s="204"/>
      <c r="I60" s="1"/>
      <c r="J60" s="1"/>
      <c r="K60" s="1"/>
      <c r="L60" s="1"/>
      <c r="M60" s="1"/>
      <c r="N60" s="1"/>
      <c r="O60" s="96"/>
    </row>
    <row r="61" spans="1:15" ht="18" customHeight="1" x14ac:dyDescent="0.25">
      <c r="A61" s="1"/>
      <c r="B61" s="90"/>
      <c r="C61" s="1"/>
      <c r="D61" s="1"/>
      <c r="E61" s="204" t="s">
        <v>42</v>
      </c>
      <c r="F61" s="204"/>
      <c r="G61" s="204"/>
      <c r="H61" s="204"/>
      <c r="I61" s="1"/>
      <c r="J61" s="1"/>
      <c r="K61" s="1"/>
      <c r="L61" s="1"/>
      <c r="M61" s="1"/>
      <c r="N61" s="1"/>
      <c r="O61" s="96"/>
    </row>
    <row r="62" spans="1:15" ht="18" customHeight="1" x14ac:dyDescent="0.25">
      <c r="A62" s="1"/>
      <c r="B62" s="90"/>
      <c r="C62" s="1"/>
      <c r="D62" s="1"/>
      <c r="E62" s="204" t="s">
        <v>43</v>
      </c>
      <c r="F62" s="204"/>
      <c r="G62" s="204"/>
      <c r="H62" s="204"/>
      <c r="I62" s="1"/>
      <c r="J62" s="1"/>
      <c r="K62" s="1"/>
      <c r="L62" s="1"/>
      <c r="M62" s="1"/>
      <c r="N62" s="1"/>
      <c r="O62" s="96"/>
    </row>
    <row r="63" spans="1:15" ht="18" customHeight="1" x14ac:dyDescent="0.25">
      <c r="A63" s="1"/>
      <c r="B63" s="90"/>
      <c r="C63" s="1"/>
      <c r="D63" s="1"/>
      <c r="E63" s="204" t="s">
        <v>44</v>
      </c>
      <c r="F63" s="204"/>
      <c r="G63" s="204"/>
      <c r="H63" s="204"/>
      <c r="I63" s="1"/>
      <c r="J63" s="1"/>
      <c r="K63" s="1"/>
      <c r="L63" s="1"/>
      <c r="M63" s="1"/>
      <c r="N63" s="1"/>
      <c r="O63" s="96"/>
    </row>
    <row r="64" spans="1:15" ht="18" customHeight="1" x14ac:dyDescent="0.25">
      <c r="A64" s="1"/>
      <c r="B64" s="90"/>
      <c r="C64" s="3" t="s">
        <v>20</v>
      </c>
      <c r="D64" s="227" t="s">
        <v>45</v>
      </c>
      <c r="E64" s="227"/>
      <c r="F64" s="227"/>
      <c r="G64" s="227"/>
      <c r="H64" s="227"/>
      <c r="I64" s="227"/>
      <c r="J64" s="227"/>
      <c r="K64" s="227"/>
      <c r="L64" s="227"/>
      <c r="M64" s="227"/>
      <c r="N64" s="227"/>
      <c r="O64" s="228"/>
    </row>
    <row r="65" spans="1:15" ht="18" customHeight="1" x14ac:dyDescent="0.25">
      <c r="A65" s="1"/>
      <c r="B65" s="90"/>
      <c r="C65" s="1"/>
      <c r="D65" s="227"/>
      <c r="E65" s="227"/>
      <c r="F65" s="227"/>
      <c r="G65" s="227"/>
      <c r="H65" s="227"/>
      <c r="I65" s="227"/>
      <c r="J65" s="227"/>
      <c r="K65" s="227"/>
      <c r="L65" s="227"/>
      <c r="M65" s="227"/>
      <c r="N65" s="227"/>
      <c r="O65" s="228"/>
    </row>
    <row r="66" spans="1:15" ht="18" customHeight="1" x14ac:dyDescent="0.25">
      <c r="A66" s="1"/>
      <c r="B66" s="90"/>
      <c r="C66" s="1"/>
      <c r="D66" s="227"/>
      <c r="E66" s="227"/>
      <c r="F66" s="227"/>
      <c r="G66" s="227"/>
      <c r="H66" s="227"/>
      <c r="I66" s="227"/>
      <c r="J66" s="227"/>
      <c r="K66" s="227"/>
      <c r="L66" s="227"/>
      <c r="M66" s="227"/>
      <c r="N66" s="227"/>
      <c r="O66" s="228"/>
    </row>
    <row r="67" spans="1:15" ht="18" customHeight="1" x14ac:dyDescent="0.25">
      <c r="A67" s="1"/>
      <c r="B67" s="90"/>
      <c r="C67" s="1"/>
      <c r="D67" s="227"/>
      <c r="E67" s="227"/>
      <c r="F67" s="227"/>
      <c r="G67" s="227"/>
      <c r="H67" s="227"/>
      <c r="I67" s="227"/>
      <c r="J67" s="227"/>
      <c r="K67" s="227"/>
      <c r="L67" s="227"/>
      <c r="M67" s="227"/>
      <c r="N67" s="227"/>
      <c r="O67" s="228"/>
    </row>
    <row r="68" spans="1:15" ht="18" customHeight="1" x14ac:dyDescent="0.25">
      <c r="A68" s="1"/>
      <c r="B68" s="90"/>
      <c r="C68" s="1"/>
      <c r="D68" s="97" t="s">
        <v>32</v>
      </c>
      <c r="E68" s="208" t="s">
        <v>41</v>
      </c>
      <c r="F68" s="208"/>
      <c r="G68" s="208"/>
      <c r="H68" s="208"/>
      <c r="I68" s="98"/>
      <c r="J68" s="98"/>
      <c r="K68" s="98"/>
      <c r="L68" s="98"/>
      <c r="M68" s="98"/>
      <c r="N68" s="98"/>
      <c r="O68" s="99"/>
    </row>
    <row r="69" spans="1:15" ht="18" customHeight="1" x14ac:dyDescent="0.25">
      <c r="A69" s="1"/>
      <c r="B69" s="90"/>
      <c r="C69" s="1"/>
      <c r="D69" s="1"/>
      <c r="E69" s="204" t="s">
        <v>42</v>
      </c>
      <c r="F69" s="204"/>
      <c r="G69" s="204"/>
      <c r="H69" s="204"/>
      <c r="I69" s="1"/>
      <c r="J69" s="1"/>
      <c r="K69" s="1"/>
      <c r="L69" s="1"/>
      <c r="M69" s="1"/>
      <c r="N69" s="1"/>
      <c r="O69" s="96"/>
    </row>
    <row r="70" spans="1:15" ht="18" customHeight="1" x14ac:dyDescent="0.25">
      <c r="A70" s="1"/>
      <c r="B70" s="90"/>
      <c r="C70" s="1"/>
      <c r="D70" s="1"/>
      <c r="E70" s="204" t="s">
        <v>43</v>
      </c>
      <c r="F70" s="204"/>
      <c r="G70" s="204"/>
      <c r="H70" s="204"/>
      <c r="I70" s="1"/>
      <c r="J70" s="1"/>
      <c r="K70" s="1"/>
      <c r="L70" s="1"/>
      <c r="M70" s="1"/>
      <c r="N70" s="1"/>
      <c r="O70" s="96"/>
    </row>
    <row r="71" spans="1:15" ht="18" customHeight="1" x14ac:dyDescent="0.25">
      <c r="A71" s="1"/>
      <c r="B71" s="90"/>
      <c r="C71" s="1"/>
      <c r="D71" s="1"/>
      <c r="E71" s="204" t="s">
        <v>44</v>
      </c>
      <c r="F71" s="204"/>
      <c r="G71" s="204"/>
      <c r="H71" s="204"/>
      <c r="I71" s="1"/>
      <c r="J71" s="1"/>
      <c r="K71" s="1"/>
      <c r="L71" s="1"/>
      <c r="M71" s="1"/>
      <c r="N71" s="1"/>
      <c r="O71" s="96"/>
    </row>
    <row r="72" spans="1:15" ht="18" customHeight="1" x14ac:dyDescent="0.25">
      <c r="A72" s="1"/>
      <c r="B72" s="90" t="s">
        <v>213</v>
      </c>
      <c r="C72" s="204" t="s">
        <v>47</v>
      </c>
      <c r="D72" s="204"/>
      <c r="E72" s="204"/>
      <c r="F72" s="204"/>
      <c r="G72" s="204"/>
      <c r="H72" s="204"/>
      <c r="I72" s="204"/>
      <c r="J72" s="204"/>
      <c r="K72" s="204"/>
      <c r="L72" s="204"/>
      <c r="M72" s="204"/>
      <c r="N72" s="204"/>
      <c r="O72" s="205"/>
    </row>
    <row r="73" spans="1:15" ht="18" customHeight="1" thickBot="1" x14ac:dyDescent="0.3">
      <c r="A73" s="1"/>
      <c r="B73" s="93" t="s">
        <v>214</v>
      </c>
      <c r="C73" s="225" t="s">
        <v>187</v>
      </c>
      <c r="D73" s="225"/>
      <c r="E73" s="225"/>
      <c r="F73" s="225"/>
      <c r="G73" s="225"/>
      <c r="H73" s="225"/>
      <c r="I73" s="225"/>
      <c r="J73" s="225"/>
      <c r="K73" s="225"/>
      <c r="L73" s="225"/>
      <c r="M73" s="225"/>
      <c r="N73" s="225"/>
      <c r="O73" s="226"/>
    </row>
    <row r="74" spans="1:15" ht="18" customHeight="1" x14ac:dyDescent="0.25">
      <c r="A74" s="1"/>
      <c r="B74" s="1"/>
      <c r="C74" s="1"/>
      <c r="D74" s="1"/>
      <c r="E74" s="1"/>
      <c r="F74" s="1"/>
      <c r="G74" s="1"/>
      <c r="H74" s="1"/>
      <c r="I74" s="1"/>
      <c r="J74" s="1"/>
      <c r="K74" s="1"/>
      <c r="L74" s="1"/>
      <c r="M74" s="1"/>
      <c r="N74" s="1"/>
      <c r="O74" s="1"/>
    </row>
    <row r="75" spans="1:15" ht="18" customHeight="1" x14ac:dyDescent="0.25">
      <c r="A75" s="1"/>
      <c r="B75" s="220" t="s">
        <v>49</v>
      </c>
      <c r="C75" s="220"/>
      <c r="D75" s="220"/>
      <c r="E75" s="220"/>
      <c r="F75" s="220"/>
      <c r="G75" s="220"/>
      <c r="H75" s="220"/>
      <c r="I75" s="220"/>
      <c r="J75" s="220"/>
      <c r="K75" s="220"/>
      <c r="L75" s="220"/>
      <c r="M75" s="220"/>
      <c r="N75" s="220"/>
      <c r="O75" s="220"/>
    </row>
  </sheetData>
  <mergeCells count="63">
    <mergeCell ref="C36:O36"/>
    <mergeCell ref="C39:O39"/>
    <mergeCell ref="C40:O40"/>
    <mergeCell ref="C41:O41"/>
    <mergeCell ref="C57:O57"/>
    <mergeCell ref="D55:O55"/>
    <mergeCell ref="C42:O43"/>
    <mergeCell ref="D44:O45"/>
    <mergeCell ref="D46:O46"/>
    <mergeCell ref="E47:O47"/>
    <mergeCell ref="E48:O49"/>
    <mergeCell ref="D50:O51"/>
    <mergeCell ref="D52:O52"/>
    <mergeCell ref="E53:O53"/>
    <mergeCell ref="E54:O54"/>
    <mergeCell ref="C37:O37"/>
    <mergeCell ref="B3:O3"/>
    <mergeCell ref="B16:O16"/>
    <mergeCell ref="C17:O17"/>
    <mergeCell ref="C18:O18"/>
    <mergeCell ref="C19:O19"/>
    <mergeCell ref="B9:O9"/>
    <mergeCell ref="B7:O7"/>
    <mergeCell ref="B8:O8"/>
    <mergeCell ref="C73:O73"/>
    <mergeCell ref="D58:O59"/>
    <mergeCell ref="E60:H60"/>
    <mergeCell ref="E61:H61"/>
    <mergeCell ref="E62:H62"/>
    <mergeCell ref="E63:H63"/>
    <mergeCell ref="D64:O67"/>
    <mergeCell ref="B26:O26"/>
    <mergeCell ref="C24:O24"/>
    <mergeCell ref="B75:O75"/>
    <mergeCell ref="B5:O5"/>
    <mergeCell ref="B6:O6"/>
    <mergeCell ref="B10:O10"/>
    <mergeCell ref="C11:O11"/>
    <mergeCell ref="C12:O12"/>
    <mergeCell ref="C13:O13"/>
    <mergeCell ref="C14:O14"/>
    <mergeCell ref="C15:O15"/>
    <mergeCell ref="E68:H68"/>
    <mergeCell ref="E69:H69"/>
    <mergeCell ref="E70:H70"/>
    <mergeCell ref="E71:H71"/>
    <mergeCell ref="C72:O72"/>
    <mergeCell ref="B2:O2"/>
    <mergeCell ref="C32:O32"/>
    <mergeCell ref="C34:O34"/>
    <mergeCell ref="C38:O38"/>
    <mergeCell ref="C33:O33"/>
    <mergeCell ref="C35:O35"/>
    <mergeCell ref="B27:O27"/>
    <mergeCell ref="B28:O28"/>
    <mergeCell ref="C29:O29"/>
    <mergeCell ref="C30:O30"/>
    <mergeCell ref="C31:O31"/>
    <mergeCell ref="C20:O20"/>
    <mergeCell ref="C21:O21"/>
    <mergeCell ref="C22:O22"/>
    <mergeCell ref="C23:O23"/>
    <mergeCell ref="C25:O25"/>
  </mergeCells>
  <pageMargins left="0.25" right="0.25" top="0" bottom="0" header="0.5" footer="0.5"/>
  <pageSetup scale="74"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D4C2D3-E632-494F-B58F-62A37F26581B}">
  <sheetPr>
    <tabColor theme="4" tint="-0.499984740745262"/>
    <pageSetUpPr fitToPage="1"/>
  </sheetPr>
  <dimension ref="B2:O30"/>
  <sheetViews>
    <sheetView workbookViewId="0">
      <selection activeCell="B8" sqref="B8:O21"/>
    </sheetView>
  </sheetViews>
  <sheetFormatPr defaultRowHeight="16.5" x14ac:dyDescent="0.3"/>
  <cols>
    <col min="1" max="1" width="4.28515625" style="4" customWidth="1"/>
    <col min="2" max="16384" width="9.140625" style="4"/>
  </cols>
  <sheetData>
    <row r="2" spans="2:15" ht="18.75" x14ac:dyDescent="0.35">
      <c r="B2" s="242" t="s">
        <v>41</v>
      </c>
      <c r="C2" s="242"/>
      <c r="D2" s="242"/>
      <c r="E2" s="242"/>
      <c r="F2" s="242"/>
    </row>
    <row r="3" spans="2:15" ht="18.75" x14ac:dyDescent="0.35">
      <c r="B3" s="242" t="s">
        <v>42</v>
      </c>
      <c r="C3" s="242"/>
      <c r="D3" s="242"/>
      <c r="E3" s="242"/>
      <c r="F3" s="242"/>
    </row>
    <row r="4" spans="2:15" x14ac:dyDescent="0.3">
      <c r="B4" s="246" t="s">
        <v>217</v>
      </c>
      <c r="C4" s="246"/>
      <c r="D4" s="246"/>
      <c r="E4" s="246"/>
      <c r="F4" s="246"/>
      <c r="G4" s="246"/>
      <c r="H4" s="246"/>
      <c r="I4" s="246"/>
      <c r="J4" s="246"/>
      <c r="K4" s="246"/>
      <c r="L4" s="246"/>
      <c r="M4" s="246"/>
      <c r="N4" s="246"/>
      <c r="O4" s="246"/>
    </row>
    <row r="6" spans="2:15" ht="18.75" x14ac:dyDescent="0.35">
      <c r="B6" s="242" t="s">
        <v>215</v>
      </c>
      <c r="C6" s="242"/>
      <c r="D6" s="242"/>
      <c r="E6" s="242"/>
      <c r="F6" s="242"/>
      <c r="G6" s="242"/>
      <c r="H6" s="242"/>
      <c r="I6" s="242"/>
      <c r="J6" s="242"/>
      <c r="K6" s="242"/>
      <c r="L6" s="242"/>
      <c r="M6" s="242"/>
      <c r="N6" s="242"/>
      <c r="O6" s="242"/>
    </row>
    <row r="7" spans="2:15" ht="58.5" customHeight="1" x14ac:dyDescent="0.3">
      <c r="B7" s="243" t="s">
        <v>216</v>
      </c>
      <c r="C7" s="243"/>
      <c r="D7" s="243"/>
      <c r="E7" s="243"/>
      <c r="F7" s="243"/>
      <c r="G7" s="243"/>
      <c r="H7" s="243"/>
      <c r="I7" s="243"/>
      <c r="J7" s="243"/>
      <c r="K7" s="243"/>
      <c r="L7" s="243"/>
      <c r="M7" s="243"/>
      <c r="N7" s="243"/>
      <c r="O7" s="243"/>
    </row>
    <row r="8" spans="2:15" x14ac:dyDescent="0.3">
      <c r="B8" s="245"/>
      <c r="C8" s="245"/>
      <c r="D8" s="245"/>
      <c r="E8" s="245"/>
      <c r="F8" s="245"/>
      <c r="G8" s="245"/>
      <c r="H8" s="245"/>
      <c r="I8" s="245"/>
      <c r="J8" s="245"/>
      <c r="K8" s="245"/>
      <c r="L8" s="245"/>
      <c r="M8" s="245"/>
      <c r="N8" s="245"/>
      <c r="O8" s="245"/>
    </row>
    <row r="9" spans="2:15" x14ac:dyDescent="0.3">
      <c r="B9" s="245"/>
      <c r="C9" s="245"/>
      <c r="D9" s="245"/>
      <c r="E9" s="245"/>
      <c r="F9" s="245"/>
      <c r="G9" s="245"/>
      <c r="H9" s="245"/>
      <c r="I9" s="245"/>
      <c r="J9" s="245"/>
      <c r="K9" s="245"/>
      <c r="L9" s="245"/>
      <c r="M9" s="245"/>
      <c r="N9" s="245"/>
      <c r="O9" s="245"/>
    </row>
    <row r="10" spans="2:15" x14ac:dyDescent="0.3">
      <c r="B10" s="245"/>
      <c r="C10" s="245"/>
      <c r="D10" s="245"/>
      <c r="E10" s="245"/>
      <c r="F10" s="245"/>
      <c r="G10" s="245"/>
      <c r="H10" s="245"/>
      <c r="I10" s="245"/>
      <c r="J10" s="245"/>
      <c r="K10" s="245"/>
      <c r="L10" s="245"/>
      <c r="M10" s="245"/>
      <c r="N10" s="245"/>
      <c r="O10" s="245"/>
    </row>
    <row r="11" spans="2:15" x14ac:dyDescent="0.3">
      <c r="B11" s="245"/>
      <c r="C11" s="245"/>
      <c r="D11" s="245"/>
      <c r="E11" s="245"/>
      <c r="F11" s="245"/>
      <c r="G11" s="245"/>
      <c r="H11" s="245"/>
      <c r="I11" s="245"/>
      <c r="J11" s="245"/>
      <c r="K11" s="245"/>
      <c r="L11" s="245"/>
      <c r="M11" s="245"/>
      <c r="N11" s="245"/>
      <c r="O11" s="245"/>
    </row>
    <row r="12" spans="2:15" x14ac:dyDescent="0.3">
      <c r="B12" s="245"/>
      <c r="C12" s="245"/>
      <c r="D12" s="245"/>
      <c r="E12" s="245"/>
      <c r="F12" s="245"/>
      <c r="G12" s="245"/>
      <c r="H12" s="245"/>
      <c r="I12" s="245"/>
      <c r="J12" s="245"/>
      <c r="K12" s="245"/>
      <c r="L12" s="245"/>
      <c r="M12" s="245"/>
      <c r="N12" s="245"/>
      <c r="O12" s="245"/>
    </row>
    <row r="13" spans="2:15" x14ac:dyDescent="0.3">
      <c r="B13" s="245"/>
      <c r="C13" s="245"/>
      <c r="D13" s="245"/>
      <c r="E13" s="245"/>
      <c r="F13" s="245"/>
      <c r="G13" s="245"/>
      <c r="H13" s="245"/>
      <c r="I13" s="245"/>
      <c r="J13" s="245"/>
      <c r="K13" s="245"/>
      <c r="L13" s="245"/>
      <c r="M13" s="245"/>
      <c r="N13" s="245"/>
      <c r="O13" s="245"/>
    </row>
    <row r="14" spans="2:15" x14ac:dyDescent="0.3">
      <c r="B14" s="245"/>
      <c r="C14" s="245"/>
      <c r="D14" s="245"/>
      <c r="E14" s="245"/>
      <c r="F14" s="245"/>
      <c r="G14" s="245"/>
      <c r="H14" s="245"/>
      <c r="I14" s="245"/>
      <c r="J14" s="245"/>
      <c r="K14" s="245"/>
      <c r="L14" s="245"/>
      <c r="M14" s="245"/>
      <c r="N14" s="245"/>
      <c r="O14" s="245"/>
    </row>
    <row r="15" spans="2:15" x14ac:dyDescent="0.3">
      <c r="B15" s="245"/>
      <c r="C15" s="245"/>
      <c r="D15" s="245"/>
      <c r="E15" s="245"/>
      <c r="F15" s="245"/>
      <c r="G15" s="245"/>
      <c r="H15" s="245"/>
      <c r="I15" s="245"/>
      <c r="J15" s="245"/>
      <c r="K15" s="245"/>
      <c r="L15" s="245"/>
      <c r="M15" s="245"/>
      <c r="N15" s="245"/>
      <c r="O15" s="245"/>
    </row>
    <row r="16" spans="2:15" x14ac:dyDescent="0.3">
      <c r="B16" s="245"/>
      <c r="C16" s="245"/>
      <c r="D16" s="245"/>
      <c r="E16" s="245"/>
      <c r="F16" s="245"/>
      <c r="G16" s="245"/>
      <c r="H16" s="245"/>
      <c r="I16" s="245"/>
      <c r="J16" s="245"/>
      <c r="K16" s="245"/>
      <c r="L16" s="245"/>
      <c r="M16" s="245"/>
      <c r="N16" s="245"/>
      <c r="O16" s="245"/>
    </row>
    <row r="17" spans="2:15" x14ac:dyDescent="0.3">
      <c r="B17" s="245"/>
      <c r="C17" s="245"/>
      <c r="D17" s="245"/>
      <c r="E17" s="245"/>
      <c r="F17" s="245"/>
      <c r="G17" s="245"/>
      <c r="H17" s="245"/>
      <c r="I17" s="245"/>
      <c r="J17" s="245"/>
      <c r="K17" s="245"/>
      <c r="L17" s="245"/>
      <c r="M17" s="245"/>
      <c r="N17" s="245"/>
      <c r="O17" s="245"/>
    </row>
    <row r="18" spans="2:15" x14ac:dyDescent="0.3">
      <c r="B18" s="245"/>
      <c r="C18" s="245"/>
      <c r="D18" s="245"/>
      <c r="E18" s="245"/>
      <c r="F18" s="245"/>
      <c r="G18" s="245"/>
      <c r="H18" s="245"/>
      <c r="I18" s="245"/>
      <c r="J18" s="245"/>
      <c r="K18" s="245"/>
      <c r="L18" s="245"/>
      <c r="M18" s="245"/>
      <c r="N18" s="245"/>
      <c r="O18" s="245"/>
    </row>
    <row r="19" spans="2:15" x14ac:dyDescent="0.3">
      <c r="B19" s="245"/>
      <c r="C19" s="245"/>
      <c r="D19" s="245"/>
      <c r="E19" s="245"/>
      <c r="F19" s="245"/>
      <c r="G19" s="245"/>
      <c r="H19" s="245"/>
      <c r="I19" s="245"/>
      <c r="J19" s="245"/>
      <c r="K19" s="245"/>
      <c r="L19" s="245"/>
      <c r="M19" s="245"/>
      <c r="N19" s="245"/>
      <c r="O19" s="245"/>
    </row>
    <row r="20" spans="2:15" x14ac:dyDescent="0.3">
      <c r="B20" s="245"/>
      <c r="C20" s="245"/>
      <c r="D20" s="245"/>
      <c r="E20" s="245"/>
      <c r="F20" s="245"/>
      <c r="G20" s="245"/>
      <c r="H20" s="245"/>
      <c r="I20" s="245"/>
      <c r="J20" s="245"/>
      <c r="K20" s="245"/>
      <c r="L20" s="245"/>
      <c r="M20" s="245"/>
      <c r="N20" s="245"/>
      <c r="O20" s="245"/>
    </row>
    <row r="21" spans="2:15" x14ac:dyDescent="0.3">
      <c r="B21" s="245"/>
      <c r="C21" s="245"/>
      <c r="D21" s="245"/>
      <c r="E21" s="245"/>
      <c r="F21" s="245"/>
      <c r="G21" s="245"/>
      <c r="H21" s="245"/>
      <c r="I21" s="245"/>
      <c r="J21" s="245"/>
      <c r="K21" s="245"/>
      <c r="L21" s="245"/>
      <c r="M21" s="245"/>
      <c r="N21" s="245"/>
      <c r="O21" s="245"/>
    </row>
    <row r="22" spans="2:15" x14ac:dyDescent="0.3">
      <c r="B22" s="244" t="s">
        <v>74</v>
      </c>
      <c r="C22" s="244"/>
      <c r="D22" s="244"/>
      <c r="E22" s="244"/>
      <c r="F22" s="244"/>
      <c r="G22" s="244"/>
      <c r="H22" s="244"/>
      <c r="I22" s="244"/>
      <c r="J22" s="244"/>
      <c r="K22" s="244"/>
      <c r="L22" s="244"/>
      <c r="M22" s="244"/>
      <c r="N22" s="244"/>
      <c r="O22" s="244"/>
    </row>
    <row r="23" spans="2:15" x14ac:dyDescent="0.3">
      <c r="B23" s="244"/>
      <c r="C23" s="244"/>
      <c r="D23" s="244"/>
      <c r="E23" s="244"/>
      <c r="F23" s="244"/>
      <c r="G23" s="244"/>
      <c r="H23" s="244"/>
      <c r="I23" s="244"/>
      <c r="J23" s="244"/>
      <c r="K23" s="244"/>
      <c r="L23" s="244"/>
      <c r="M23" s="244"/>
      <c r="N23" s="244"/>
      <c r="O23" s="244"/>
    </row>
    <row r="24" spans="2:15" x14ac:dyDescent="0.3">
      <c r="B24" s="244"/>
      <c r="C24" s="244"/>
      <c r="D24" s="244"/>
      <c r="E24" s="244"/>
      <c r="F24" s="244"/>
      <c r="G24" s="244"/>
      <c r="H24" s="244"/>
      <c r="I24" s="244"/>
      <c r="J24" s="244"/>
      <c r="K24" s="244"/>
      <c r="L24" s="244"/>
      <c r="M24" s="244"/>
      <c r="N24" s="244"/>
      <c r="O24" s="244"/>
    </row>
    <row r="25" spans="2:15" x14ac:dyDescent="0.3">
      <c r="B25" s="5"/>
      <c r="C25" s="5"/>
      <c r="D25" s="5"/>
      <c r="E25" s="5"/>
      <c r="F25" s="5"/>
      <c r="G25" s="5"/>
      <c r="H25" s="5"/>
      <c r="I25" s="5"/>
      <c r="J25" s="5"/>
      <c r="K25" s="5"/>
      <c r="L25" s="5"/>
      <c r="M25" s="5"/>
      <c r="N25" s="5"/>
      <c r="O25" s="5"/>
    </row>
    <row r="26" spans="2:15" x14ac:dyDescent="0.3">
      <c r="B26" s="239" t="s">
        <v>75</v>
      </c>
      <c r="C26" s="239"/>
      <c r="D26" s="241"/>
      <c r="E26" s="241"/>
      <c r="F26" s="241"/>
      <c r="G26" s="241"/>
      <c r="H26" s="241"/>
      <c r="I26" s="239" t="s">
        <v>76</v>
      </c>
      <c r="J26" s="239"/>
      <c r="K26" s="241"/>
      <c r="L26" s="241"/>
      <c r="M26" s="241"/>
      <c r="N26" s="241"/>
      <c r="O26" s="241"/>
    </row>
    <row r="27" spans="2:15" x14ac:dyDescent="0.3">
      <c r="B27" s="239" t="s">
        <v>77</v>
      </c>
      <c r="C27" s="239"/>
      <c r="D27" s="240"/>
      <c r="E27" s="240"/>
      <c r="F27" s="240"/>
      <c r="G27" s="240"/>
      <c r="H27" s="240"/>
      <c r="I27" s="239" t="s">
        <v>78</v>
      </c>
      <c r="J27" s="239"/>
      <c r="K27" s="240"/>
      <c r="L27" s="240"/>
      <c r="M27" s="240"/>
      <c r="N27" s="240"/>
      <c r="O27" s="240"/>
    </row>
    <row r="28" spans="2:15" x14ac:dyDescent="0.3">
      <c r="B28" s="239" t="s">
        <v>79</v>
      </c>
      <c r="C28" s="239"/>
      <c r="D28" s="240"/>
      <c r="E28" s="240"/>
      <c r="F28" s="240"/>
      <c r="G28" s="240"/>
      <c r="H28" s="240"/>
      <c r="I28" s="239" t="s">
        <v>80</v>
      </c>
      <c r="J28" s="239"/>
      <c r="K28" s="240"/>
      <c r="L28" s="240"/>
      <c r="M28" s="240"/>
      <c r="N28" s="240"/>
      <c r="O28" s="240"/>
    </row>
    <row r="29" spans="2:15" x14ac:dyDescent="0.3">
      <c r="B29" s="239" t="s">
        <v>81</v>
      </c>
      <c r="C29" s="239"/>
      <c r="D29" s="240"/>
      <c r="E29" s="240"/>
      <c r="F29" s="240"/>
      <c r="G29" s="240"/>
      <c r="H29" s="240"/>
      <c r="I29" s="239" t="s">
        <v>82</v>
      </c>
      <c r="J29" s="239"/>
      <c r="K29" s="240"/>
      <c r="L29" s="240"/>
      <c r="M29" s="240"/>
      <c r="N29" s="240"/>
      <c r="O29" s="240"/>
    </row>
    <row r="30" spans="2:15" x14ac:dyDescent="0.3">
      <c r="B30" s="239" t="s">
        <v>83</v>
      </c>
      <c r="C30" s="239"/>
      <c r="D30" s="240"/>
      <c r="E30" s="240"/>
      <c r="F30" s="240"/>
      <c r="G30" s="240"/>
      <c r="H30" s="240"/>
      <c r="I30" s="239" t="s">
        <v>84</v>
      </c>
      <c r="J30" s="239"/>
      <c r="K30" s="240"/>
      <c r="L30" s="240"/>
      <c r="M30" s="6" t="s">
        <v>85</v>
      </c>
      <c r="N30" s="240"/>
      <c r="O30" s="240"/>
    </row>
  </sheetData>
  <mergeCells count="28">
    <mergeCell ref="B2:F2"/>
    <mergeCell ref="B3:F3"/>
    <mergeCell ref="B6:O6"/>
    <mergeCell ref="B7:O7"/>
    <mergeCell ref="B22:O24"/>
    <mergeCell ref="B8:O21"/>
    <mergeCell ref="B4:O4"/>
    <mergeCell ref="B26:C26"/>
    <mergeCell ref="D26:H26"/>
    <mergeCell ref="I26:J26"/>
    <mergeCell ref="K26:O26"/>
    <mergeCell ref="B27:C27"/>
    <mergeCell ref="D27:H27"/>
    <mergeCell ref="I27:J27"/>
    <mergeCell ref="K27:O27"/>
    <mergeCell ref="B28:C28"/>
    <mergeCell ref="D28:H28"/>
    <mergeCell ref="I28:J28"/>
    <mergeCell ref="K28:O28"/>
    <mergeCell ref="B29:C29"/>
    <mergeCell ref="D29:H29"/>
    <mergeCell ref="I29:J29"/>
    <mergeCell ref="K29:O29"/>
    <mergeCell ref="B30:C30"/>
    <mergeCell ref="D30:H30"/>
    <mergeCell ref="I30:J30"/>
    <mergeCell ref="K30:L30"/>
    <mergeCell ref="N30:O30"/>
  </mergeCells>
  <pageMargins left="0.7" right="0.7" top="0.75" bottom="0.75" header="0.3" footer="0.3"/>
  <pageSetup scale="92" fitToHeight="0"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D9D1B-9CF2-44BD-92E6-2EAE265ABF01}">
  <sheetPr>
    <tabColor theme="4" tint="-0.249977111117893"/>
    <pageSetUpPr fitToPage="1"/>
  </sheetPr>
  <dimension ref="A1:K38"/>
  <sheetViews>
    <sheetView workbookViewId="0">
      <selection activeCell="C2" sqref="C2"/>
    </sheetView>
  </sheetViews>
  <sheetFormatPr defaultRowHeight="15" x14ac:dyDescent="0.25"/>
  <cols>
    <col min="1" max="1" width="21.5703125" style="136" customWidth="1"/>
    <col min="2" max="2" width="19" style="136" customWidth="1"/>
    <col min="3" max="3" width="35.7109375" style="136" customWidth="1"/>
    <col min="4" max="4" width="25.140625" style="119" customWidth="1"/>
    <col min="5" max="5" width="24.5703125" style="119" customWidth="1"/>
    <col min="6" max="6" width="1.42578125" style="102" customWidth="1"/>
    <col min="7" max="7" width="23" style="119" customWidth="1"/>
    <col min="8" max="8" width="23.28515625" style="119" customWidth="1"/>
    <col min="9" max="9" width="1.7109375" style="102" customWidth="1"/>
    <col min="10" max="10" width="23.7109375" style="119" customWidth="1"/>
    <col min="11" max="11" width="24.5703125" style="119" customWidth="1"/>
    <col min="12" max="16384" width="9.140625" style="102"/>
  </cols>
  <sheetData>
    <row r="1" spans="1:11" x14ac:dyDescent="0.25">
      <c r="A1" s="113" t="s">
        <v>0</v>
      </c>
      <c r="B1" s="114"/>
      <c r="C1" s="114"/>
      <c r="D1" s="115"/>
      <c r="E1" s="115"/>
      <c r="F1" s="116"/>
      <c r="G1" s="115"/>
      <c r="H1" s="115"/>
      <c r="I1" s="116"/>
      <c r="J1" s="115"/>
      <c r="K1" s="115"/>
    </row>
    <row r="2" spans="1:11" x14ac:dyDescent="0.25">
      <c r="A2" s="249" t="s">
        <v>12</v>
      </c>
      <c r="B2" s="249"/>
      <c r="C2" s="139"/>
      <c r="D2" s="117"/>
      <c r="E2" s="117"/>
      <c r="F2" s="118"/>
      <c r="G2" s="117"/>
      <c r="H2" s="117"/>
      <c r="I2" s="118"/>
      <c r="J2" s="117"/>
      <c r="K2" s="117"/>
    </row>
    <row r="3" spans="1:11" x14ac:dyDescent="0.25">
      <c r="A3" s="249" t="s">
        <v>13</v>
      </c>
      <c r="B3" s="249"/>
      <c r="C3" s="140"/>
      <c r="D3" s="117"/>
      <c r="E3" s="117"/>
      <c r="F3" s="118"/>
      <c r="G3" s="117"/>
      <c r="H3" s="117"/>
      <c r="I3" s="118"/>
      <c r="J3" s="117"/>
      <c r="K3" s="117"/>
    </row>
    <row r="4" spans="1:11" x14ac:dyDescent="0.25">
      <c r="A4" s="249" t="s">
        <v>1</v>
      </c>
      <c r="B4" s="249"/>
      <c r="C4" s="140"/>
    </row>
    <row r="5" spans="1:11" x14ac:dyDescent="0.25">
      <c r="A5" s="249" t="s">
        <v>2</v>
      </c>
      <c r="B5" s="249"/>
      <c r="C5" s="140"/>
    </row>
    <row r="6" spans="1:11" x14ac:dyDescent="0.25">
      <c r="A6" s="250" t="s">
        <v>3</v>
      </c>
      <c r="B6" s="250"/>
      <c r="C6" s="140"/>
    </row>
    <row r="7" spans="1:11" ht="45" x14ac:dyDescent="0.25">
      <c r="A7" s="120" t="s">
        <v>14</v>
      </c>
      <c r="B7" s="252" t="s">
        <v>11</v>
      </c>
      <c r="C7" s="252"/>
      <c r="D7" s="121" t="s">
        <v>4</v>
      </c>
      <c r="E7" s="121" t="s">
        <v>5</v>
      </c>
      <c r="F7" s="122"/>
      <c r="G7" s="121" t="s">
        <v>7</v>
      </c>
      <c r="H7" s="121" t="s">
        <v>6</v>
      </c>
      <c r="I7" s="122"/>
      <c r="J7" s="121" t="s">
        <v>8</v>
      </c>
      <c r="K7" s="121" t="s">
        <v>9</v>
      </c>
    </row>
    <row r="8" spans="1:11" x14ac:dyDescent="0.25">
      <c r="A8" s="123"/>
      <c r="B8" s="251"/>
      <c r="C8" s="251"/>
      <c r="D8" s="124">
        <v>0</v>
      </c>
      <c r="E8" s="124">
        <v>0</v>
      </c>
      <c r="F8" s="125"/>
      <c r="G8" s="124">
        <v>0</v>
      </c>
      <c r="H8" s="124">
        <v>0</v>
      </c>
      <c r="I8" s="125"/>
      <c r="J8" s="174">
        <f t="shared" ref="J8:K10" si="0">G8-D8</f>
        <v>0</v>
      </c>
      <c r="K8" s="174">
        <f t="shared" si="0"/>
        <v>0</v>
      </c>
    </row>
    <row r="9" spans="1:11" x14ac:dyDescent="0.25">
      <c r="A9" s="126"/>
      <c r="B9" s="247"/>
      <c r="C9" s="247"/>
      <c r="D9" s="127">
        <v>0</v>
      </c>
      <c r="E9" s="127">
        <v>0</v>
      </c>
      <c r="F9" s="128"/>
      <c r="G9" s="127">
        <v>0</v>
      </c>
      <c r="H9" s="127">
        <v>0</v>
      </c>
      <c r="I9" s="128"/>
      <c r="J9" s="175">
        <f t="shared" si="0"/>
        <v>0</v>
      </c>
      <c r="K9" s="175">
        <f t="shared" si="0"/>
        <v>0</v>
      </c>
    </row>
    <row r="10" spans="1:11" x14ac:dyDescent="0.25">
      <c r="A10" s="126"/>
      <c r="B10" s="247"/>
      <c r="C10" s="247"/>
      <c r="D10" s="127">
        <v>0</v>
      </c>
      <c r="E10" s="127">
        <v>0</v>
      </c>
      <c r="F10" s="128"/>
      <c r="G10" s="127">
        <v>0</v>
      </c>
      <c r="H10" s="127">
        <v>0</v>
      </c>
      <c r="I10" s="128"/>
      <c r="J10" s="175">
        <f t="shared" si="0"/>
        <v>0</v>
      </c>
      <c r="K10" s="175">
        <f t="shared" si="0"/>
        <v>0</v>
      </c>
    </row>
    <row r="11" spans="1:11" x14ac:dyDescent="0.25">
      <c r="A11" s="126"/>
      <c r="B11" s="247"/>
      <c r="C11" s="247"/>
      <c r="D11" s="127">
        <v>0</v>
      </c>
      <c r="E11" s="127">
        <v>0</v>
      </c>
      <c r="F11" s="128"/>
      <c r="G11" s="127">
        <v>0</v>
      </c>
      <c r="H11" s="127">
        <v>0</v>
      </c>
      <c r="I11" s="128"/>
      <c r="J11" s="175">
        <f t="shared" ref="J11:J37" si="1">G11-D11</f>
        <v>0</v>
      </c>
      <c r="K11" s="175">
        <f t="shared" ref="K11:K37" si="2">H11-E11</f>
        <v>0</v>
      </c>
    </row>
    <row r="12" spans="1:11" x14ac:dyDescent="0.25">
      <c r="A12" s="126"/>
      <c r="B12" s="247"/>
      <c r="C12" s="247"/>
      <c r="D12" s="127">
        <v>0</v>
      </c>
      <c r="E12" s="127">
        <v>0</v>
      </c>
      <c r="F12" s="128"/>
      <c r="G12" s="127">
        <v>0</v>
      </c>
      <c r="H12" s="127">
        <v>0</v>
      </c>
      <c r="I12" s="128"/>
      <c r="J12" s="175">
        <f t="shared" si="1"/>
        <v>0</v>
      </c>
      <c r="K12" s="175">
        <f t="shared" si="2"/>
        <v>0</v>
      </c>
    </row>
    <row r="13" spans="1:11" x14ac:dyDescent="0.25">
      <c r="A13" s="126"/>
      <c r="B13" s="247"/>
      <c r="C13" s="247"/>
      <c r="D13" s="127">
        <v>0</v>
      </c>
      <c r="E13" s="127">
        <v>0</v>
      </c>
      <c r="F13" s="128"/>
      <c r="G13" s="127">
        <v>0</v>
      </c>
      <c r="H13" s="127">
        <v>0</v>
      </c>
      <c r="I13" s="128"/>
      <c r="J13" s="175">
        <f t="shared" si="1"/>
        <v>0</v>
      </c>
      <c r="K13" s="175">
        <f t="shared" si="2"/>
        <v>0</v>
      </c>
    </row>
    <row r="14" spans="1:11" x14ac:dyDescent="0.25">
      <c r="A14" s="126"/>
      <c r="B14" s="247"/>
      <c r="C14" s="247"/>
      <c r="D14" s="127">
        <v>0</v>
      </c>
      <c r="E14" s="127">
        <v>0</v>
      </c>
      <c r="F14" s="128"/>
      <c r="G14" s="127">
        <v>0</v>
      </c>
      <c r="H14" s="127">
        <v>0</v>
      </c>
      <c r="I14" s="128"/>
      <c r="J14" s="175">
        <f t="shared" si="1"/>
        <v>0</v>
      </c>
      <c r="K14" s="175">
        <f t="shared" si="2"/>
        <v>0</v>
      </c>
    </row>
    <row r="15" spans="1:11" x14ac:dyDescent="0.25">
      <c r="A15" s="126"/>
      <c r="B15" s="247"/>
      <c r="C15" s="247"/>
      <c r="D15" s="127">
        <v>0</v>
      </c>
      <c r="E15" s="127">
        <v>0</v>
      </c>
      <c r="F15" s="128"/>
      <c r="G15" s="127">
        <v>0</v>
      </c>
      <c r="H15" s="127">
        <v>0</v>
      </c>
      <c r="I15" s="128"/>
      <c r="J15" s="175">
        <f t="shared" si="1"/>
        <v>0</v>
      </c>
      <c r="K15" s="175">
        <f t="shared" si="2"/>
        <v>0</v>
      </c>
    </row>
    <row r="16" spans="1:11" x14ac:dyDescent="0.25">
      <c r="A16" s="126"/>
      <c r="B16" s="247"/>
      <c r="C16" s="247"/>
      <c r="D16" s="127">
        <v>0</v>
      </c>
      <c r="E16" s="127">
        <v>0</v>
      </c>
      <c r="F16" s="128"/>
      <c r="G16" s="127">
        <v>0</v>
      </c>
      <c r="H16" s="127">
        <v>0</v>
      </c>
      <c r="I16" s="128"/>
      <c r="J16" s="175">
        <f t="shared" si="1"/>
        <v>0</v>
      </c>
      <c r="K16" s="175">
        <f t="shared" si="2"/>
        <v>0</v>
      </c>
    </row>
    <row r="17" spans="1:11" x14ac:dyDescent="0.25">
      <c r="A17" s="126"/>
      <c r="B17" s="247"/>
      <c r="C17" s="247"/>
      <c r="D17" s="127">
        <v>0</v>
      </c>
      <c r="E17" s="127">
        <v>0</v>
      </c>
      <c r="F17" s="128"/>
      <c r="G17" s="127">
        <v>0</v>
      </c>
      <c r="H17" s="127">
        <v>0</v>
      </c>
      <c r="I17" s="128"/>
      <c r="J17" s="175">
        <f t="shared" si="1"/>
        <v>0</v>
      </c>
      <c r="K17" s="175">
        <f t="shared" si="2"/>
        <v>0</v>
      </c>
    </row>
    <row r="18" spans="1:11" x14ac:dyDescent="0.25">
      <c r="A18" s="126"/>
      <c r="B18" s="247"/>
      <c r="C18" s="247"/>
      <c r="D18" s="127">
        <v>0</v>
      </c>
      <c r="E18" s="127">
        <v>0</v>
      </c>
      <c r="F18" s="128"/>
      <c r="G18" s="127">
        <v>0</v>
      </c>
      <c r="H18" s="127">
        <v>0</v>
      </c>
      <c r="I18" s="128"/>
      <c r="J18" s="175">
        <f t="shared" si="1"/>
        <v>0</v>
      </c>
      <c r="K18" s="175">
        <f t="shared" si="2"/>
        <v>0</v>
      </c>
    </row>
    <row r="19" spans="1:11" x14ac:dyDescent="0.25">
      <c r="A19" s="126"/>
      <c r="B19" s="247"/>
      <c r="C19" s="247"/>
      <c r="D19" s="127">
        <v>0</v>
      </c>
      <c r="E19" s="127">
        <v>0</v>
      </c>
      <c r="F19" s="128"/>
      <c r="G19" s="127">
        <v>0</v>
      </c>
      <c r="H19" s="127">
        <v>0</v>
      </c>
      <c r="I19" s="128"/>
      <c r="J19" s="175">
        <f t="shared" si="1"/>
        <v>0</v>
      </c>
      <c r="K19" s="175">
        <f t="shared" si="2"/>
        <v>0</v>
      </c>
    </row>
    <row r="20" spans="1:11" x14ac:dyDescent="0.25">
      <c r="A20" s="126"/>
      <c r="B20" s="247"/>
      <c r="C20" s="247"/>
      <c r="D20" s="127">
        <v>0</v>
      </c>
      <c r="E20" s="127">
        <v>0</v>
      </c>
      <c r="F20" s="128"/>
      <c r="G20" s="127">
        <v>0</v>
      </c>
      <c r="H20" s="127">
        <v>0</v>
      </c>
      <c r="I20" s="128"/>
      <c r="J20" s="175">
        <f t="shared" si="1"/>
        <v>0</v>
      </c>
      <c r="K20" s="175">
        <f t="shared" si="2"/>
        <v>0</v>
      </c>
    </row>
    <row r="21" spans="1:11" x14ac:dyDescent="0.25">
      <c r="A21" s="126"/>
      <c r="B21" s="247"/>
      <c r="C21" s="247"/>
      <c r="D21" s="127">
        <v>0</v>
      </c>
      <c r="E21" s="127">
        <v>0</v>
      </c>
      <c r="F21" s="128"/>
      <c r="G21" s="127">
        <v>0</v>
      </c>
      <c r="H21" s="127">
        <v>0</v>
      </c>
      <c r="I21" s="128"/>
      <c r="J21" s="175">
        <f t="shared" si="1"/>
        <v>0</v>
      </c>
      <c r="K21" s="175">
        <f t="shared" si="2"/>
        <v>0</v>
      </c>
    </row>
    <row r="22" spans="1:11" x14ac:dyDescent="0.25">
      <c r="A22" s="126"/>
      <c r="B22" s="247"/>
      <c r="C22" s="247"/>
      <c r="D22" s="127">
        <v>0</v>
      </c>
      <c r="E22" s="127">
        <v>0</v>
      </c>
      <c r="F22" s="128"/>
      <c r="G22" s="127">
        <v>0</v>
      </c>
      <c r="H22" s="127">
        <v>0</v>
      </c>
      <c r="I22" s="128"/>
      <c r="J22" s="175">
        <f>G22-D22</f>
        <v>0</v>
      </c>
      <c r="K22" s="175">
        <f t="shared" si="2"/>
        <v>0</v>
      </c>
    </row>
    <row r="23" spans="1:11" x14ac:dyDescent="0.25">
      <c r="A23" s="126"/>
      <c r="B23" s="247"/>
      <c r="C23" s="247"/>
      <c r="D23" s="127">
        <v>0</v>
      </c>
      <c r="E23" s="127">
        <v>0</v>
      </c>
      <c r="F23" s="128"/>
      <c r="G23" s="127">
        <v>0</v>
      </c>
      <c r="H23" s="127">
        <v>0</v>
      </c>
      <c r="I23" s="128"/>
      <c r="J23" s="175">
        <f t="shared" si="1"/>
        <v>0</v>
      </c>
      <c r="K23" s="175">
        <f t="shared" si="2"/>
        <v>0</v>
      </c>
    </row>
    <row r="24" spans="1:11" x14ac:dyDescent="0.25">
      <c r="A24" s="126"/>
      <c r="B24" s="247"/>
      <c r="C24" s="247"/>
      <c r="D24" s="127">
        <v>0</v>
      </c>
      <c r="E24" s="127">
        <v>0</v>
      </c>
      <c r="F24" s="128"/>
      <c r="G24" s="127">
        <v>0</v>
      </c>
      <c r="H24" s="127">
        <v>0</v>
      </c>
      <c r="I24" s="128"/>
      <c r="J24" s="175">
        <f t="shared" si="1"/>
        <v>0</v>
      </c>
      <c r="K24" s="175">
        <f t="shared" si="2"/>
        <v>0</v>
      </c>
    </row>
    <row r="25" spans="1:11" x14ac:dyDescent="0.25">
      <c r="A25" s="126"/>
      <c r="B25" s="247"/>
      <c r="C25" s="247"/>
      <c r="D25" s="127">
        <v>0</v>
      </c>
      <c r="E25" s="127">
        <v>0</v>
      </c>
      <c r="F25" s="128"/>
      <c r="G25" s="127">
        <v>0</v>
      </c>
      <c r="H25" s="127">
        <v>0</v>
      </c>
      <c r="I25" s="128"/>
      <c r="J25" s="175">
        <f t="shared" si="1"/>
        <v>0</v>
      </c>
      <c r="K25" s="175">
        <f t="shared" si="2"/>
        <v>0</v>
      </c>
    </row>
    <row r="26" spans="1:11" x14ac:dyDescent="0.25">
      <c r="A26" s="126"/>
      <c r="B26" s="247"/>
      <c r="C26" s="247"/>
      <c r="D26" s="127">
        <v>0</v>
      </c>
      <c r="E26" s="127">
        <v>0</v>
      </c>
      <c r="F26" s="128"/>
      <c r="G26" s="127">
        <v>0</v>
      </c>
      <c r="H26" s="127">
        <v>0</v>
      </c>
      <c r="I26" s="128"/>
      <c r="J26" s="175">
        <f t="shared" si="1"/>
        <v>0</v>
      </c>
      <c r="K26" s="175">
        <f t="shared" si="2"/>
        <v>0</v>
      </c>
    </row>
    <row r="27" spans="1:11" x14ac:dyDescent="0.25">
      <c r="A27" s="126"/>
      <c r="B27" s="247"/>
      <c r="C27" s="247"/>
      <c r="D27" s="127">
        <v>0</v>
      </c>
      <c r="E27" s="127">
        <v>0</v>
      </c>
      <c r="F27" s="128"/>
      <c r="G27" s="127">
        <v>0</v>
      </c>
      <c r="H27" s="127">
        <v>0</v>
      </c>
      <c r="I27" s="128"/>
      <c r="J27" s="175">
        <f t="shared" si="1"/>
        <v>0</v>
      </c>
      <c r="K27" s="175">
        <f t="shared" si="2"/>
        <v>0</v>
      </c>
    </row>
    <row r="28" spans="1:11" x14ac:dyDescent="0.25">
      <c r="A28" s="126"/>
      <c r="B28" s="247"/>
      <c r="C28" s="247"/>
      <c r="D28" s="127">
        <v>0</v>
      </c>
      <c r="E28" s="127">
        <v>0</v>
      </c>
      <c r="F28" s="128"/>
      <c r="G28" s="127">
        <v>0</v>
      </c>
      <c r="H28" s="127">
        <v>0</v>
      </c>
      <c r="I28" s="128"/>
      <c r="J28" s="175">
        <f t="shared" si="1"/>
        <v>0</v>
      </c>
      <c r="K28" s="175">
        <f t="shared" si="2"/>
        <v>0</v>
      </c>
    </row>
    <row r="29" spans="1:11" x14ac:dyDescent="0.25">
      <c r="A29" s="126"/>
      <c r="B29" s="247"/>
      <c r="C29" s="247"/>
      <c r="D29" s="127">
        <v>0</v>
      </c>
      <c r="E29" s="127">
        <v>0</v>
      </c>
      <c r="F29" s="128"/>
      <c r="G29" s="127">
        <v>0</v>
      </c>
      <c r="H29" s="127">
        <v>0</v>
      </c>
      <c r="I29" s="128"/>
      <c r="J29" s="175">
        <f t="shared" si="1"/>
        <v>0</v>
      </c>
      <c r="K29" s="175">
        <f t="shared" si="2"/>
        <v>0</v>
      </c>
    </row>
    <row r="30" spans="1:11" x14ac:dyDescent="0.25">
      <c r="A30" s="126"/>
      <c r="B30" s="247"/>
      <c r="C30" s="247"/>
      <c r="D30" s="127">
        <v>0</v>
      </c>
      <c r="E30" s="127">
        <v>0</v>
      </c>
      <c r="F30" s="128"/>
      <c r="G30" s="127">
        <v>0</v>
      </c>
      <c r="H30" s="127">
        <v>0</v>
      </c>
      <c r="I30" s="128"/>
      <c r="J30" s="175">
        <f t="shared" si="1"/>
        <v>0</v>
      </c>
      <c r="K30" s="175">
        <f t="shared" si="2"/>
        <v>0</v>
      </c>
    </row>
    <row r="31" spans="1:11" x14ac:dyDescent="0.25">
      <c r="A31" s="126"/>
      <c r="B31" s="247"/>
      <c r="C31" s="247"/>
      <c r="D31" s="127">
        <v>0</v>
      </c>
      <c r="E31" s="127">
        <v>0</v>
      </c>
      <c r="F31" s="128"/>
      <c r="G31" s="127">
        <v>0</v>
      </c>
      <c r="H31" s="127">
        <v>0</v>
      </c>
      <c r="I31" s="128"/>
      <c r="J31" s="175">
        <f t="shared" si="1"/>
        <v>0</v>
      </c>
      <c r="K31" s="175">
        <f t="shared" si="2"/>
        <v>0</v>
      </c>
    </row>
    <row r="32" spans="1:11" x14ac:dyDescent="0.25">
      <c r="A32" s="126"/>
      <c r="B32" s="247"/>
      <c r="C32" s="247"/>
      <c r="D32" s="127">
        <v>0</v>
      </c>
      <c r="E32" s="127">
        <v>0</v>
      </c>
      <c r="F32" s="128"/>
      <c r="G32" s="127">
        <v>0</v>
      </c>
      <c r="H32" s="127">
        <v>0</v>
      </c>
      <c r="I32" s="128"/>
      <c r="J32" s="175">
        <f t="shared" si="1"/>
        <v>0</v>
      </c>
      <c r="K32" s="175">
        <f t="shared" si="2"/>
        <v>0</v>
      </c>
    </row>
    <row r="33" spans="1:11" x14ac:dyDescent="0.25">
      <c r="A33" s="126"/>
      <c r="B33" s="247"/>
      <c r="C33" s="247"/>
      <c r="D33" s="127">
        <v>0</v>
      </c>
      <c r="E33" s="127">
        <v>0</v>
      </c>
      <c r="F33" s="128"/>
      <c r="G33" s="127">
        <v>0</v>
      </c>
      <c r="H33" s="127">
        <v>0</v>
      </c>
      <c r="I33" s="128"/>
      <c r="J33" s="175">
        <f t="shared" si="1"/>
        <v>0</v>
      </c>
      <c r="K33" s="175">
        <f t="shared" si="2"/>
        <v>0</v>
      </c>
    </row>
    <row r="34" spans="1:11" x14ac:dyDescent="0.25">
      <c r="A34" s="126"/>
      <c r="B34" s="247"/>
      <c r="C34" s="247"/>
      <c r="D34" s="127">
        <v>0</v>
      </c>
      <c r="E34" s="127">
        <v>0</v>
      </c>
      <c r="F34" s="128"/>
      <c r="G34" s="127">
        <v>0</v>
      </c>
      <c r="H34" s="127">
        <v>0</v>
      </c>
      <c r="I34" s="128"/>
      <c r="J34" s="175">
        <f t="shared" si="1"/>
        <v>0</v>
      </c>
      <c r="K34" s="175">
        <f t="shared" si="2"/>
        <v>0</v>
      </c>
    </row>
    <row r="35" spans="1:11" x14ac:dyDescent="0.25">
      <c r="A35" s="126"/>
      <c r="B35" s="247"/>
      <c r="C35" s="247"/>
      <c r="D35" s="127">
        <v>0</v>
      </c>
      <c r="E35" s="127">
        <v>0</v>
      </c>
      <c r="F35" s="128"/>
      <c r="G35" s="127">
        <v>0</v>
      </c>
      <c r="H35" s="127">
        <v>0</v>
      </c>
      <c r="I35" s="128"/>
      <c r="J35" s="175">
        <f t="shared" si="1"/>
        <v>0</v>
      </c>
      <c r="K35" s="175">
        <f t="shared" si="2"/>
        <v>0</v>
      </c>
    </row>
    <row r="36" spans="1:11" x14ac:dyDescent="0.25">
      <c r="A36" s="126"/>
      <c r="B36" s="247"/>
      <c r="C36" s="247"/>
      <c r="D36" s="127">
        <v>0</v>
      </c>
      <c r="E36" s="127">
        <v>0</v>
      </c>
      <c r="F36" s="128"/>
      <c r="G36" s="127">
        <v>0</v>
      </c>
      <c r="H36" s="127">
        <v>0</v>
      </c>
      <c r="I36" s="128"/>
      <c r="J36" s="175">
        <f t="shared" si="1"/>
        <v>0</v>
      </c>
      <c r="K36" s="175">
        <f t="shared" si="2"/>
        <v>0</v>
      </c>
    </row>
    <row r="37" spans="1:11" x14ac:dyDescent="0.25">
      <c r="A37" s="129"/>
      <c r="B37" s="248"/>
      <c r="C37" s="248"/>
      <c r="D37" s="130">
        <v>0</v>
      </c>
      <c r="E37" s="130">
        <v>0</v>
      </c>
      <c r="F37" s="131"/>
      <c r="G37" s="130">
        <v>0</v>
      </c>
      <c r="H37" s="130">
        <v>0</v>
      </c>
      <c r="I37" s="131"/>
      <c r="J37" s="176">
        <f t="shared" si="1"/>
        <v>0</v>
      </c>
      <c r="K37" s="176">
        <f t="shared" si="2"/>
        <v>0</v>
      </c>
    </row>
    <row r="38" spans="1:11" x14ac:dyDescent="0.25">
      <c r="A38" s="132"/>
      <c r="B38" s="132"/>
      <c r="C38" s="133" t="s">
        <v>10</v>
      </c>
      <c r="D38" s="178">
        <f>SUM(D8:D37)</f>
        <v>0</v>
      </c>
      <c r="E38" s="179">
        <f>SUM(E8:E37)</f>
        <v>0</v>
      </c>
      <c r="F38" s="134"/>
      <c r="G38" s="178">
        <f>SUM(G8:G37)</f>
        <v>0</v>
      </c>
      <c r="H38" s="179">
        <f>SUM(H8:H37)</f>
        <v>0</v>
      </c>
      <c r="I38" s="135"/>
      <c r="J38" s="177">
        <f>G38-D38</f>
        <v>0</v>
      </c>
      <c r="K38" s="177">
        <f>H38-E38</f>
        <v>0</v>
      </c>
    </row>
  </sheetData>
  <sheetProtection algorithmName="SHA-512" hashValue="nhzIy76z6zHLMjNuyU859MxCsJBmQILg2Nst/es+lBXMh8d8DbCcvKyNViBGV5mp7ssKkRhecV6DY8UrczHDYQ==" saltValue="eFxXYawhYk4Gc5+ii4w4SA==" spinCount="100000" sheet="1" objects="1" scenarios="1"/>
  <mergeCells count="36">
    <mergeCell ref="A2:B2"/>
    <mergeCell ref="A3:B3"/>
    <mergeCell ref="A4:B4"/>
    <mergeCell ref="B17:C17"/>
    <mergeCell ref="A5:B5"/>
    <mergeCell ref="A6:B6"/>
    <mergeCell ref="B8:C8"/>
    <mergeCell ref="B9:C9"/>
    <mergeCell ref="B10:C10"/>
    <mergeCell ref="B11:C11"/>
    <mergeCell ref="B7:C7"/>
    <mergeCell ref="B12:C12"/>
    <mergeCell ref="B13:C13"/>
    <mergeCell ref="B14:C14"/>
    <mergeCell ref="B15:C15"/>
    <mergeCell ref="B16:C16"/>
    <mergeCell ref="B29:C29"/>
    <mergeCell ref="B18:C18"/>
    <mergeCell ref="B19:C19"/>
    <mergeCell ref="B20:C20"/>
    <mergeCell ref="B21:C21"/>
    <mergeCell ref="B22:C22"/>
    <mergeCell ref="B23:C23"/>
    <mergeCell ref="B24:C24"/>
    <mergeCell ref="B25:C25"/>
    <mergeCell ref="B26:C26"/>
    <mergeCell ref="B27:C27"/>
    <mergeCell ref="B28:C28"/>
    <mergeCell ref="B36:C36"/>
    <mergeCell ref="B37:C37"/>
    <mergeCell ref="B30:C30"/>
    <mergeCell ref="B31:C31"/>
    <mergeCell ref="B32:C32"/>
    <mergeCell ref="B33:C33"/>
    <mergeCell ref="B34:C34"/>
    <mergeCell ref="B35:C35"/>
  </mergeCells>
  <pageMargins left="0.25" right="0.25" top="0" bottom="0" header="0.5" footer="0.5"/>
  <pageSetup scale="60"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5933E-396A-4BB5-9D5C-24A3B236327A}">
  <sheetPr>
    <tabColor theme="4" tint="0.39997558519241921"/>
    <pageSetUpPr fitToPage="1"/>
  </sheetPr>
  <dimension ref="A1:AS118"/>
  <sheetViews>
    <sheetView tabSelected="1" workbookViewId="0">
      <selection activeCell="A4" sqref="A4:B4"/>
    </sheetView>
  </sheetViews>
  <sheetFormatPr defaultColWidth="10.28515625" defaultRowHeight="15" x14ac:dyDescent="0.25"/>
  <cols>
    <col min="1" max="1" width="5" style="15" customWidth="1"/>
    <col min="2" max="2" width="48.7109375" style="69" customWidth="1"/>
    <col min="3" max="3" width="27" style="70" customWidth="1"/>
    <col min="4" max="4" width="26.5703125" style="70" customWidth="1"/>
    <col min="5" max="5" width="28.42578125" style="70" customWidth="1"/>
    <col min="6" max="6" width="50.85546875" style="71" customWidth="1"/>
    <col min="7" max="16384" width="10.28515625" style="15"/>
  </cols>
  <sheetData>
    <row r="1" spans="1:45" ht="15" customHeight="1" x14ac:dyDescent="0.25">
      <c r="A1" s="255" t="s">
        <v>205</v>
      </c>
      <c r="B1" s="256"/>
      <c r="C1" s="13"/>
      <c r="D1" s="13"/>
      <c r="E1" s="13"/>
      <c r="F1" s="14"/>
    </row>
    <row r="2" spans="1:45" ht="30.75" customHeight="1" x14ac:dyDescent="0.25">
      <c r="A2" s="255"/>
      <c r="B2" s="256"/>
      <c r="C2" s="13"/>
      <c r="D2" s="13"/>
      <c r="E2" s="13"/>
      <c r="F2" s="14"/>
    </row>
    <row r="3" spans="1:45" ht="15.75" x14ac:dyDescent="0.25">
      <c r="A3" s="16"/>
      <c r="B3" s="17"/>
      <c r="C3" s="13"/>
      <c r="D3" s="13"/>
      <c r="E3" s="13"/>
      <c r="F3" s="14"/>
    </row>
    <row r="4" spans="1:45" x14ac:dyDescent="0.25">
      <c r="A4" s="257" t="s">
        <v>86</v>
      </c>
      <c r="B4" s="258"/>
      <c r="C4" s="18" t="s">
        <v>87</v>
      </c>
      <c r="D4" s="18" t="s">
        <v>88</v>
      </c>
      <c r="E4" s="18" t="s">
        <v>89</v>
      </c>
      <c r="F4" s="14"/>
    </row>
    <row r="5" spans="1:45" x14ac:dyDescent="0.25">
      <c r="A5" s="259" t="s">
        <v>90</v>
      </c>
      <c r="B5" s="260"/>
      <c r="C5" s="18" t="s">
        <v>91</v>
      </c>
      <c r="D5" s="18" t="s">
        <v>92</v>
      </c>
      <c r="E5" s="18" t="s">
        <v>93</v>
      </c>
      <c r="F5" s="14"/>
    </row>
    <row r="6" spans="1:45" x14ac:dyDescent="0.25">
      <c r="A6" s="261" t="s">
        <v>94</v>
      </c>
      <c r="B6" s="262"/>
      <c r="C6" s="19" t="s">
        <v>95</v>
      </c>
      <c r="D6" s="19" t="s">
        <v>96</v>
      </c>
      <c r="E6" s="19" t="s">
        <v>97</v>
      </c>
      <c r="F6" s="20" t="s">
        <v>98</v>
      </c>
    </row>
    <row r="7" spans="1:45" s="25" customFormat="1" x14ac:dyDescent="0.25">
      <c r="A7" s="263" t="s">
        <v>99</v>
      </c>
      <c r="B7" s="254"/>
      <c r="C7" s="21"/>
      <c r="D7" s="22"/>
      <c r="E7" s="23"/>
      <c r="F7" s="24"/>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row>
    <row r="8" spans="1:45" x14ac:dyDescent="0.25">
      <c r="B8" s="80" t="s">
        <v>137</v>
      </c>
      <c r="C8" s="27">
        <v>0</v>
      </c>
      <c r="D8" s="28"/>
      <c r="E8" s="10">
        <f t="shared" ref="E8:E25" si="0">D8-C8</f>
        <v>0</v>
      </c>
      <c r="F8" s="31"/>
    </row>
    <row r="9" spans="1:45" s="32" customFormat="1" x14ac:dyDescent="0.25">
      <c r="A9" s="15"/>
      <c r="B9" s="30" t="s">
        <v>100</v>
      </c>
      <c r="C9" s="8">
        <f>SUM(C8:C8)</f>
        <v>0</v>
      </c>
      <c r="D9" s="9">
        <f>SUM(D8:D8)</f>
        <v>0</v>
      </c>
      <c r="E9" s="10">
        <f t="shared" si="0"/>
        <v>0</v>
      </c>
      <c r="F9" s="31"/>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row>
    <row r="10" spans="1:45" x14ac:dyDescent="0.25">
      <c r="B10" s="80" t="s">
        <v>101</v>
      </c>
      <c r="C10" s="27"/>
      <c r="D10" s="28"/>
      <c r="E10" s="10">
        <f t="shared" si="0"/>
        <v>0</v>
      </c>
      <c r="F10" s="31"/>
    </row>
    <row r="11" spans="1:45" s="32" customFormat="1" x14ac:dyDescent="0.25">
      <c r="A11" s="15"/>
      <c r="B11" s="33" t="s">
        <v>102</v>
      </c>
      <c r="C11" s="8">
        <f>SUM(C9:C10)</f>
        <v>0</v>
      </c>
      <c r="D11" s="9">
        <f>SUM(D9:D10)</f>
        <v>0</v>
      </c>
      <c r="E11" s="10">
        <f t="shared" si="0"/>
        <v>0</v>
      </c>
      <c r="F11" s="31"/>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row>
    <row r="12" spans="1:45" x14ac:dyDescent="0.25">
      <c r="A12" s="253" t="s">
        <v>103</v>
      </c>
      <c r="B12" s="254"/>
      <c r="C12" s="34"/>
      <c r="D12" s="35"/>
      <c r="E12" s="39"/>
      <c r="F12" s="36"/>
    </row>
    <row r="13" spans="1:45" x14ac:dyDescent="0.25">
      <c r="B13" s="80" t="s">
        <v>104</v>
      </c>
      <c r="C13" s="27">
        <v>0</v>
      </c>
      <c r="D13" s="28"/>
      <c r="E13" s="10">
        <f t="shared" si="0"/>
        <v>0</v>
      </c>
      <c r="F13" s="31"/>
    </row>
    <row r="14" spans="1:45" x14ac:dyDescent="0.25">
      <c r="B14" s="80" t="s">
        <v>105</v>
      </c>
      <c r="C14" s="27">
        <v>0</v>
      </c>
      <c r="D14" s="28"/>
      <c r="E14" s="10">
        <f t="shared" si="0"/>
        <v>0</v>
      </c>
      <c r="F14" s="31"/>
    </row>
    <row r="15" spans="1:45" x14ac:dyDescent="0.25">
      <c r="B15" s="80" t="s">
        <v>106</v>
      </c>
      <c r="C15" s="27"/>
      <c r="D15" s="28"/>
      <c r="E15" s="10">
        <f>D15-C15</f>
        <v>0</v>
      </c>
      <c r="F15" s="31"/>
    </row>
    <row r="16" spans="1:45" x14ac:dyDescent="0.25">
      <c r="B16" s="80" t="s">
        <v>218</v>
      </c>
      <c r="C16" s="27"/>
      <c r="D16" s="28"/>
      <c r="E16" s="10">
        <f t="shared" si="0"/>
        <v>0</v>
      </c>
      <c r="F16" s="38" t="s">
        <v>108</v>
      </c>
    </row>
    <row r="17" spans="1:45" x14ac:dyDescent="0.25">
      <c r="B17" s="80" t="s">
        <v>109</v>
      </c>
      <c r="C17" s="27"/>
      <c r="D17" s="28"/>
      <c r="E17" s="10">
        <f t="shared" si="0"/>
        <v>0</v>
      </c>
      <c r="F17" s="31"/>
    </row>
    <row r="18" spans="1:45" x14ac:dyDescent="0.25">
      <c r="B18" s="80" t="s">
        <v>110</v>
      </c>
      <c r="C18" s="27"/>
      <c r="D18" s="28"/>
      <c r="E18" s="10">
        <f t="shared" si="0"/>
        <v>0</v>
      </c>
      <c r="F18" s="31"/>
    </row>
    <row r="19" spans="1:45" x14ac:dyDescent="0.25">
      <c r="B19" s="80" t="s">
        <v>111</v>
      </c>
      <c r="C19" s="27"/>
      <c r="D19" s="28"/>
      <c r="E19" s="10">
        <f>D19-C19</f>
        <v>0</v>
      </c>
      <c r="F19" s="31"/>
    </row>
    <row r="20" spans="1:45" x14ac:dyDescent="0.25">
      <c r="B20" s="80" t="s">
        <v>112</v>
      </c>
      <c r="C20" s="27"/>
      <c r="D20" s="28"/>
      <c r="E20" s="10">
        <f t="shared" si="0"/>
        <v>0</v>
      </c>
      <c r="F20" s="38" t="s">
        <v>108</v>
      </c>
    </row>
    <row r="21" spans="1:45" x14ac:dyDescent="0.25">
      <c r="B21" s="80" t="s">
        <v>113</v>
      </c>
      <c r="C21" s="27"/>
      <c r="D21" s="28"/>
      <c r="E21" s="10">
        <f>D21-C21</f>
        <v>0</v>
      </c>
      <c r="F21" s="38"/>
    </row>
    <row r="22" spans="1:45" x14ac:dyDescent="0.25">
      <c r="B22" s="80" t="s">
        <v>114</v>
      </c>
      <c r="C22" s="27"/>
      <c r="D22" s="28"/>
      <c r="E22" s="10">
        <f>D22-C22</f>
        <v>0</v>
      </c>
      <c r="F22" s="38"/>
    </row>
    <row r="23" spans="1:45" x14ac:dyDescent="0.25">
      <c r="B23" s="80" t="s">
        <v>115</v>
      </c>
      <c r="C23" s="27"/>
      <c r="D23" s="28"/>
      <c r="E23" s="10">
        <f>D23-C23</f>
        <v>0</v>
      </c>
      <c r="F23" s="85" t="s">
        <v>116</v>
      </c>
    </row>
    <row r="24" spans="1:45" x14ac:dyDescent="0.25">
      <c r="B24" s="33" t="s">
        <v>117</v>
      </c>
      <c r="C24" s="8">
        <f>-C13-C14-C15-C16-C17-C18-C19-C20-C21-C22-C23</f>
        <v>0</v>
      </c>
      <c r="D24" s="9">
        <f>-D13-D14-D15-D16-D17-D18-D19-D20-D21-D22-D23</f>
        <v>0</v>
      </c>
      <c r="E24" s="10">
        <f>D24-C24</f>
        <v>0</v>
      </c>
      <c r="F24" s="38"/>
    </row>
    <row r="25" spans="1:45" s="32" customFormat="1" x14ac:dyDescent="0.25">
      <c r="A25" s="15"/>
      <c r="B25" s="33" t="s">
        <v>118</v>
      </c>
      <c r="C25" s="8">
        <f>+C9+C10-C13-C14-C15-C16-C17-C18-C19-C20-C21-C22-C23</f>
        <v>0</v>
      </c>
      <c r="D25" s="9">
        <f>+D9+D10-D13-D14-D15-D16-D17-D18-D19-D20-D21-D22-D23</f>
        <v>0</v>
      </c>
      <c r="E25" s="10">
        <f t="shared" si="0"/>
        <v>0</v>
      </c>
      <c r="F25" s="31"/>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row>
    <row r="26" spans="1:45" x14ac:dyDescent="0.25">
      <c r="A26" s="253" t="s">
        <v>119</v>
      </c>
      <c r="B26" s="254"/>
      <c r="C26" s="34"/>
      <c r="D26" s="35"/>
      <c r="E26" s="39"/>
      <c r="F26" s="36"/>
    </row>
    <row r="27" spans="1:45" x14ac:dyDescent="0.25">
      <c r="B27" s="80" t="s">
        <v>175</v>
      </c>
      <c r="C27" s="8">
        <f>C25*3.07%</f>
        <v>0</v>
      </c>
      <c r="D27" s="9">
        <f>D25*3.07%</f>
        <v>0</v>
      </c>
      <c r="E27" s="10">
        <f>ROUND(D27-C27,2)</f>
        <v>0</v>
      </c>
      <c r="F27" s="81"/>
    </row>
    <row r="28" spans="1:45" x14ac:dyDescent="0.25">
      <c r="B28" s="80" t="s">
        <v>120</v>
      </c>
      <c r="C28" s="27"/>
      <c r="D28" s="28"/>
      <c r="E28" s="10">
        <f>ROUND(D28-C28,2)</f>
        <v>0</v>
      </c>
      <c r="F28" s="41"/>
    </row>
    <row r="29" spans="1:45" x14ac:dyDescent="0.25">
      <c r="B29" s="138" t="s">
        <v>209</v>
      </c>
      <c r="C29" s="27"/>
      <c r="D29" s="28"/>
      <c r="E29" s="10">
        <f>ROUND(D29-C29,2)</f>
        <v>0</v>
      </c>
      <c r="F29" s="41" t="s">
        <v>208</v>
      </c>
    </row>
    <row r="30" spans="1:45" x14ac:dyDescent="0.25">
      <c r="B30" s="137"/>
      <c r="C30" s="34"/>
      <c r="D30" s="35"/>
      <c r="E30" s="39"/>
      <c r="F30" s="82"/>
    </row>
    <row r="31" spans="1:45" x14ac:dyDescent="0.25">
      <c r="B31" s="80" t="s">
        <v>174</v>
      </c>
      <c r="C31" s="27"/>
      <c r="D31" s="28"/>
      <c r="E31" s="10">
        <f>ROUND(D31-C31,2)</f>
        <v>0</v>
      </c>
      <c r="F31" s="41"/>
    </row>
    <row r="32" spans="1:45" x14ac:dyDescent="0.25">
      <c r="B32" s="80" t="s">
        <v>178</v>
      </c>
      <c r="C32" s="8">
        <f>C31*3.07%</f>
        <v>0</v>
      </c>
      <c r="D32" s="9">
        <f>D31*3.07%</f>
        <v>0</v>
      </c>
      <c r="E32" s="10">
        <f>ROUND(D32-C32,2)</f>
        <v>0</v>
      </c>
      <c r="F32" s="41"/>
    </row>
    <row r="33" spans="1:45" s="32" customFormat="1" x14ac:dyDescent="0.25">
      <c r="A33" s="15"/>
      <c r="B33" s="33" t="s">
        <v>206</v>
      </c>
      <c r="C33" s="8">
        <f>SUM(C27+C28+C32)</f>
        <v>0</v>
      </c>
      <c r="D33" s="9">
        <f>SUM(D27+D28+D32)</f>
        <v>0</v>
      </c>
      <c r="E33" s="10">
        <f>D33-C33</f>
        <v>0</v>
      </c>
      <c r="F33" s="41"/>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row>
    <row r="34" spans="1:45" x14ac:dyDescent="0.25">
      <c r="A34" s="42" t="s">
        <v>121</v>
      </c>
      <c r="B34" s="43"/>
      <c r="C34" s="44"/>
      <c r="D34" s="45"/>
      <c r="E34" s="46"/>
      <c r="F34" s="47"/>
    </row>
    <row r="35" spans="1:45" x14ac:dyDescent="0.25">
      <c r="B35" s="86" t="s">
        <v>122</v>
      </c>
      <c r="C35" s="27"/>
      <c r="D35" s="28"/>
      <c r="E35" s="10">
        <f>D35-C35</f>
        <v>0</v>
      </c>
      <c r="F35" s="31"/>
    </row>
    <row r="36" spans="1:45" x14ac:dyDescent="0.25">
      <c r="B36" s="86" t="s">
        <v>219</v>
      </c>
      <c r="C36" s="27"/>
      <c r="D36" s="28"/>
      <c r="E36" s="10">
        <f>D36-C36</f>
        <v>0</v>
      </c>
      <c r="F36" s="31"/>
    </row>
    <row r="37" spans="1:45" x14ac:dyDescent="0.25">
      <c r="B37" s="86" t="s">
        <v>124</v>
      </c>
      <c r="C37" s="27"/>
      <c r="D37" s="28"/>
      <c r="E37" s="10">
        <f>D37-C37</f>
        <v>0</v>
      </c>
      <c r="F37" s="31"/>
    </row>
    <row r="38" spans="1:45" x14ac:dyDescent="0.25">
      <c r="B38" s="87" t="s">
        <v>125</v>
      </c>
      <c r="C38" s="50"/>
      <c r="D38" s="51"/>
      <c r="E38" s="72">
        <f>D38-C38</f>
        <v>0</v>
      </c>
      <c r="F38" s="84"/>
    </row>
    <row r="39" spans="1:45" s="32" customFormat="1" ht="15.75" thickBot="1" x14ac:dyDescent="0.3">
      <c r="A39" s="15"/>
      <c r="B39" s="142" t="s">
        <v>207</v>
      </c>
      <c r="C39" s="149">
        <f>+C29+C33+C35+C36+C37+C38</f>
        <v>0</v>
      </c>
      <c r="D39" s="143">
        <f>+D29+D33+D35+D36+D37+D38</f>
        <v>0</v>
      </c>
      <c r="E39" s="143">
        <f>+E29+E33+E35+E36+E37+E38</f>
        <v>0</v>
      </c>
      <c r="F39" s="144"/>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row>
    <row r="40" spans="1:45" s="32" customFormat="1" ht="15.75" thickBot="1" x14ac:dyDescent="0.3">
      <c r="A40" s="15"/>
      <c r="B40" s="148" t="s">
        <v>227</v>
      </c>
      <c r="C40" s="150">
        <v>0</v>
      </c>
      <c r="D40" s="152">
        <f>C40</f>
        <v>0</v>
      </c>
      <c r="E40" s="143">
        <f>C42</f>
        <v>0</v>
      </c>
      <c r="F40" s="144" t="s">
        <v>227</v>
      </c>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row>
    <row r="41" spans="1:45" s="32" customFormat="1" ht="15.75" thickBot="1" x14ac:dyDescent="0.3">
      <c r="A41" s="15"/>
      <c r="B41" s="145" t="s">
        <v>228</v>
      </c>
      <c r="C41" s="151"/>
      <c r="D41" s="153">
        <v>0</v>
      </c>
      <c r="E41" s="152">
        <f>D41</f>
        <v>0</v>
      </c>
      <c r="F41" s="144" t="s">
        <v>228</v>
      </c>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row>
    <row r="42" spans="1:45" s="32" customFormat="1" ht="15.75" thickBot="1" x14ac:dyDescent="0.3">
      <c r="A42" s="15"/>
      <c r="B42" s="146" t="s">
        <v>197</v>
      </c>
      <c r="C42" s="147">
        <f>+C39-C40</f>
        <v>0</v>
      </c>
      <c r="D42" s="154">
        <f>+D39-D40-D41</f>
        <v>0</v>
      </c>
      <c r="E42" s="156">
        <f>E39+E40-E41</f>
        <v>0</v>
      </c>
      <c r="F42" s="155" t="s">
        <v>229</v>
      </c>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row>
    <row r="43" spans="1:45" s="32" customFormat="1" x14ac:dyDescent="0.25">
      <c r="A43" s="15"/>
      <c r="B43" s="58"/>
      <c r="C43" s="59"/>
      <c r="D43" s="59"/>
      <c r="E43" s="59"/>
      <c r="F43" s="60"/>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row>
    <row r="44" spans="1:45" x14ac:dyDescent="0.25">
      <c r="B44" s="266" t="s">
        <v>127</v>
      </c>
      <c r="C44" s="266"/>
      <c r="D44" s="266"/>
      <c r="E44" s="266"/>
      <c r="F44" s="266"/>
    </row>
    <row r="45" spans="1:45" x14ac:dyDescent="0.25">
      <c r="B45" s="61"/>
      <c r="C45" s="13"/>
      <c r="D45" s="13"/>
      <c r="E45" s="13"/>
      <c r="F45" s="14"/>
    </row>
    <row r="46" spans="1:45" x14ac:dyDescent="0.25">
      <c r="A46" s="62" t="s">
        <v>239</v>
      </c>
      <c r="B46" s="63"/>
      <c r="C46" s="64"/>
      <c r="D46" s="65"/>
      <c r="E46" s="65"/>
      <c r="F46" s="66"/>
    </row>
    <row r="47" spans="1:45" x14ac:dyDescent="0.25">
      <c r="A47" s="32"/>
      <c r="B47" s="267" t="s">
        <v>129</v>
      </c>
      <c r="C47" s="268"/>
      <c r="D47" s="269" t="s">
        <v>130</v>
      </c>
      <c r="E47" s="270"/>
      <c r="F47" s="271"/>
    </row>
    <row r="48" spans="1:45" x14ac:dyDescent="0.25">
      <c r="A48" s="32" t="s">
        <v>131</v>
      </c>
      <c r="B48" s="141" t="s">
        <v>224</v>
      </c>
      <c r="C48" s="180">
        <v>45127</v>
      </c>
      <c r="D48" s="272" t="s">
        <v>224</v>
      </c>
      <c r="E48" s="273"/>
      <c r="F48" s="183">
        <f>C48</f>
        <v>45127</v>
      </c>
    </row>
    <row r="49" spans="1:6" x14ac:dyDescent="0.25">
      <c r="A49" s="32" t="s">
        <v>132</v>
      </c>
      <c r="B49" s="141" t="s">
        <v>225</v>
      </c>
      <c r="C49" s="180">
        <v>45155</v>
      </c>
      <c r="D49" s="272" t="s">
        <v>225</v>
      </c>
      <c r="E49" s="273"/>
      <c r="F49" s="183">
        <f>C49</f>
        <v>45155</v>
      </c>
    </row>
    <row r="50" spans="1:6" x14ac:dyDescent="0.25">
      <c r="B50" s="67" t="s">
        <v>133</v>
      </c>
      <c r="C50" s="182">
        <f>+C49-C48</f>
        <v>28</v>
      </c>
      <c r="D50" s="264" t="s">
        <v>133</v>
      </c>
      <c r="E50" s="265"/>
      <c r="F50" s="182">
        <f>+F49-F48</f>
        <v>28</v>
      </c>
    </row>
    <row r="51" spans="1:6" x14ac:dyDescent="0.25">
      <c r="B51" s="67" t="s">
        <v>226</v>
      </c>
      <c r="C51" s="181">
        <v>0.14000000000000001</v>
      </c>
      <c r="D51" s="264" t="s">
        <v>226</v>
      </c>
      <c r="E51" s="265"/>
      <c r="F51" s="181">
        <v>0.14000000000000001</v>
      </c>
    </row>
    <row r="52" spans="1:6" x14ac:dyDescent="0.25">
      <c r="A52" s="68"/>
      <c r="B52" s="67" t="s">
        <v>134</v>
      </c>
      <c r="C52" s="184">
        <f>C33*C51/365*C50</f>
        <v>0</v>
      </c>
      <c r="D52" s="264" t="s">
        <v>134</v>
      </c>
      <c r="E52" s="265"/>
      <c r="F52" s="184">
        <f>D33*F51/365*F50</f>
        <v>0</v>
      </c>
    </row>
    <row r="53" spans="1:6" x14ac:dyDescent="0.25">
      <c r="B53" s="15"/>
      <c r="C53" s="13"/>
      <c r="D53" s="13"/>
      <c r="E53" s="13"/>
      <c r="F53" s="14"/>
    </row>
    <row r="54" spans="1:6" x14ac:dyDescent="0.25">
      <c r="B54" s="15"/>
      <c r="C54" s="13"/>
      <c r="D54" s="13"/>
      <c r="E54" s="13"/>
      <c r="F54" s="14"/>
    </row>
    <row r="55" spans="1:6" x14ac:dyDescent="0.25">
      <c r="B55" s="15"/>
      <c r="C55" s="13"/>
      <c r="D55" s="13"/>
      <c r="E55" s="13"/>
      <c r="F55" s="14"/>
    </row>
    <row r="56" spans="1:6" x14ac:dyDescent="0.25">
      <c r="B56" s="15"/>
      <c r="C56" s="13"/>
      <c r="D56" s="13"/>
      <c r="E56" s="13"/>
      <c r="F56" s="14"/>
    </row>
    <row r="57" spans="1:6" x14ac:dyDescent="0.25">
      <c r="B57" s="15"/>
      <c r="C57" s="13"/>
      <c r="D57" s="13"/>
      <c r="E57" s="13"/>
      <c r="F57" s="14"/>
    </row>
    <row r="58" spans="1:6" x14ac:dyDescent="0.25">
      <c r="B58" s="15"/>
      <c r="C58" s="13"/>
      <c r="D58" s="13"/>
      <c r="E58" s="13"/>
      <c r="F58" s="14"/>
    </row>
    <row r="59" spans="1:6" x14ac:dyDescent="0.25">
      <c r="B59" s="15"/>
      <c r="C59" s="13"/>
      <c r="D59" s="13"/>
      <c r="E59" s="13"/>
      <c r="F59" s="14"/>
    </row>
    <row r="60" spans="1:6" x14ac:dyDescent="0.25">
      <c r="B60" s="15"/>
      <c r="C60" s="13"/>
      <c r="D60" s="13"/>
      <c r="E60" s="13"/>
      <c r="F60" s="14"/>
    </row>
    <row r="61" spans="1:6" x14ac:dyDescent="0.25">
      <c r="B61" s="15"/>
      <c r="C61" s="13"/>
      <c r="D61" s="13"/>
      <c r="E61" s="13"/>
      <c r="F61" s="14"/>
    </row>
    <row r="62" spans="1:6" x14ac:dyDescent="0.25">
      <c r="B62" s="15"/>
      <c r="C62" s="13"/>
      <c r="D62" s="13"/>
      <c r="E62" s="13"/>
      <c r="F62" s="14"/>
    </row>
    <row r="63" spans="1:6" x14ac:dyDescent="0.25">
      <c r="B63" s="15"/>
      <c r="C63" s="13"/>
      <c r="D63" s="13"/>
      <c r="E63" s="13"/>
      <c r="F63" s="14"/>
    </row>
    <row r="64" spans="1:6" x14ac:dyDescent="0.25">
      <c r="B64" s="15"/>
      <c r="C64" s="13"/>
      <c r="D64" s="13"/>
      <c r="E64" s="13"/>
      <c r="F64" s="14"/>
    </row>
    <row r="65" spans="2:6" x14ac:dyDescent="0.25">
      <c r="B65" s="15"/>
      <c r="C65" s="13"/>
      <c r="D65" s="13"/>
      <c r="E65" s="13"/>
      <c r="F65" s="14"/>
    </row>
    <row r="66" spans="2:6" x14ac:dyDescent="0.25">
      <c r="B66" s="15"/>
      <c r="C66" s="13"/>
      <c r="D66" s="13"/>
      <c r="E66" s="13"/>
      <c r="F66" s="14"/>
    </row>
    <row r="67" spans="2:6" x14ac:dyDescent="0.25">
      <c r="B67" s="15"/>
      <c r="C67" s="13"/>
      <c r="D67" s="13"/>
      <c r="E67" s="13"/>
      <c r="F67" s="14"/>
    </row>
    <row r="68" spans="2:6" x14ac:dyDescent="0.25">
      <c r="B68" s="15"/>
      <c r="C68" s="13"/>
      <c r="D68" s="13"/>
      <c r="E68" s="13"/>
      <c r="F68" s="14"/>
    </row>
    <row r="69" spans="2:6" x14ac:dyDescent="0.25">
      <c r="B69" s="15"/>
      <c r="C69" s="13"/>
      <c r="D69" s="13"/>
      <c r="E69" s="13"/>
      <c r="F69" s="14"/>
    </row>
    <row r="70" spans="2:6" x14ac:dyDescent="0.25">
      <c r="B70" s="15"/>
      <c r="C70" s="13"/>
      <c r="D70" s="13"/>
      <c r="E70" s="13"/>
      <c r="F70" s="14"/>
    </row>
    <row r="71" spans="2:6" x14ac:dyDescent="0.25">
      <c r="B71" s="15"/>
      <c r="C71" s="13"/>
      <c r="D71" s="13"/>
      <c r="E71" s="13"/>
      <c r="F71" s="14"/>
    </row>
    <row r="72" spans="2:6" x14ac:dyDescent="0.25">
      <c r="B72" s="15"/>
      <c r="C72" s="13"/>
      <c r="D72" s="13"/>
      <c r="E72" s="13"/>
      <c r="F72" s="14"/>
    </row>
    <row r="73" spans="2:6" x14ac:dyDescent="0.25">
      <c r="B73" s="15"/>
      <c r="C73" s="13"/>
      <c r="D73" s="13"/>
      <c r="E73" s="13"/>
      <c r="F73" s="14"/>
    </row>
    <row r="74" spans="2:6" x14ac:dyDescent="0.25">
      <c r="B74" s="15"/>
      <c r="C74" s="13"/>
      <c r="D74" s="13"/>
      <c r="E74" s="13"/>
      <c r="F74" s="14"/>
    </row>
    <row r="75" spans="2:6" x14ac:dyDescent="0.25">
      <c r="B75" s="15"/>
      <c r="C75" s="13"/>
      <c r="D75" s="13"/>
      <c r="E75" s="13"/>
      <c r="F75" s="14"/>
    </row>
    <row r="76" spans="2:6" x14ac:dyDescent="0.25">
      <c r="B76" s="15"/>
      <c r="C76" s="13"/>
      <c r="D76" s="13"/>
      <c r="E76" s="13"/>
      <c r="F76" s="14"/>
    </row>
    <row r="77" spans="2:6" x14ac:dyDescent="0.25">
      <c r="B77" s="15"/>
      <c r="C77" s="13"/>
      <c r="D77" s="13"/>
      <c r="E77" s="13"/>
      <c r="F77" s="14"/>
    </row>
    <row r="78" spans="2:6" x14ac:dyDescent="0.25">
      <c r="B78" s="15"/>
      <c r="C78" s="13"/>
      <c r="D78" s="13"/>
      <c r="E78" s="13"/>
      <c r="F78" s="14"/>
    </row>
    <row r="79" spans="2:6" x14ac:dyDescent="0.25">
      <c r="B79" s="15"/>
      <c r="C79" s="13"/>
      <c r="D79" s="13"/>
      <c r="E79" s="13"/>
      <c r="F79" s="14"/>
    </row>
    <row r="80" spans="2:6" x14ac:dyDescent="0.25">
      <c r="B80" s="15"/>
      <c r="C80" s="13"/>
      <c r="D80" s="13"/>
      <c r="E80" s="13"/>
      <c r="F80" s="14"/>
    </row>
    <row r="81" spans="2:6" x14ac:dyDescent="0.25">
      <c r="B81" s="15"/>
      <c r="C81" s="13"/>
      <c r="D81" s="13"/>
      <c r="E81" s="13"/>
      <c r="F81" s="14"/>
    </row>
    <row r="82" spans="2:6" x14ac:dyDescent="0.25">
      <c r="B82" s="15"/>
      <c r="C82" s="13"/>
      <c r="D82" s="13"/>
      <c r="E82" s="13"/>
      <c r="F82" s="14"/>
    </row>
    <row r="83" spans="2:6" x14ac:dyDescent="0.25">
      <c r="B83" s="15"/>
      <c r="C83" s="13"/>
      <c r="D83" s="13"/>
      <c r="E83" s="13"/>
      <c r="F83" s="14"/>
    </row>
    <row r="84" spans="2:6" x14ac:dyDescent="0.25">
      <c r="B84" s="15"/>
      <c r="C84" s="13"/>
      <c r="D84" s="13"/>
      <c r="E84" s="13"/>
      <c r="F84" s="14"/>
    </row>
    <row r="85" spans="2:6" x14ac:dyDescent="0.25">
      <c r="B85" s="15"/>
      <c r="C85" s="13"/>
      <c r="D85" s="13"/>
      <c r="E85" s="13"/>
      <c r="F85" s="14"/>
    </row>
    <row r="86" spans="2:6" x14ac:dyDescent="0.25">
      <c r="B86" s="15"/>
      <c r="C86" s="13"/>
      <c r="D86" s="13"/>
      <c r="E86" s="13"/>
      <c r="F86" s="14"/>
    </row>
    <row r="87" spans="2:6" x14ac:dyDescent="0.25">
      <c r="B87" s="15"/>
      <c r="C87" s="13"/>
      <c r="D87" s="13"/>
      <c r="E87" s="13"/>
      <c r="F87" s="14"/>
    </row>
    <row r="88" spans="2:6" x14ac:dyDescent="0.25">
      <c r="B88" s="15"/>
      <c r="C88" s="13"/>
      <c r="D88" s="13"/>
      <c r="E88" s="13"/>
      <c r="F88" s="14"/>
    </row>
    <row r="89" spans="2:6" x14ac:dyDescent="0.25">
      <c r="B89" s="15"/>
      <c r="C89" s="13"/>
      <c r="D89" s="13"/>
      <c r="E89" s="13"/>
      <c r="F89" s="14"/>
    </row>
    <row r="90" spans="2:6" x14ac:dyDescent="0.25">
      <c r="B90" s="15"/>
      <c r="C90" s="13"/>
      <c r="D90" s="13"/>
      <c r="E90" s="13"/>
      <c r="F90" s="14"/>
    </row>
    <row r="91" spans="2:6" x14ac:dyDescent="0.25">
      <c r="B91" s="15"/>
      <c r="C91" s="13"/>
      <c r="D91" s="13"/>
      <c r="E91" s="13"/>
      <c r="F91" s="14"/>
    </row>
    <row r="92" spans="2:6" x14ac:dyDescent="0.25">
      <c r="B92" s="15"/>
      <c r="C92" s="13"/>
      <c r="D92" s="13"/>
      <c r="E92" s="13"/>
      <c r="F92" s="14"/>
    </row>
    <row r="93" spans="2:6" x14ac:dyDescent="0.25">
      <c r="B93" s="15"/>
      <c r="C93" s="13"/>
      <c r="D93" s="13"/>
      <c r="E93" s="13"/>
      <c r="F93" s="14"/>
    </row>
    <row r="94" spans="2:6" x14ac:dyDescent="0.25">
      <c r="B94" s="15"/>
      <c r="C94" s="13"/>
      <c r="D94" s="13"/>
      <c r="E94" s="13"/>
      <c r="F94" s="14"/>
    </row>
    <row r="95" spans="2:6" x14ac:dyDescent="0.25">
      <c r="B95" s="15"/>
      <c r="C95" s="13"/>
      <c r="D95" s="13"/>
      <c r="E95" s="13"/>
      <c r="F95" s="14"/>
    </row>
    <row r="96" spans="2:6" x14ac:dyDescent="0.25">
      <c r="B96" s="15"/>
      <c r="C96" s="13"/>
      <c r="D96" s="13"/>
      <c r="E96" s="13"/>
      <c r="F96" s="14"/>
    </row>
    <row r="97" spans="2:6" x14ac:dyDescent="0.25">
      <c r="B97" s="15"/>
      <c r="C97" s="13"/>
      <c r="D97" s="13"/>
      <c r="E97" s="13"/>
      <c r="F97" s="14"/>
    </row>
    <row r="98" spans="2:6" x14ac:dyDescent="0.25">
      <c r="B98" s="15"/>
      <c r="C98" s="13"/>
      <c r="D98" s="13"/>
      <c r="E98" s="13"/>
      <c r="F98" s="14"/>
    </row>
    <row r="99" spans="2:6" x14ac:dyDescent="0.25">
      <c r="B99" s="15"/>
      <c r="C99" s="13"/>
      <c r="D99" s="13"/>
      <c r="E99" s="13"/>
      <c r="F99" s="14"/>
    </row>
    <row r="100" spans="2:6" x14ac:dyDescent="0.25">
      <c r="B100" s="15"/>
      <c r="C100" s="13"/>
      <c r="D100" s="13"/>
      <c r="E100" s="13"/>
      <c r="F100" s="14"/>
    </row>
    <row r="101" spans="2:6" x14ac:dyDescent="0.25">
      <c r="B101" s="15"/>
      <c r="C101" s="13"/>
      <c r="D101" s="13"/>
      <c r="E101" s="13"/>
      <c r="F101" s="14"/>
    </row>
    <row r="102" spans="2:6" x14ac:dyDescent="0.25">
      <c r="B102" s="15"/>
      <c r="C102" s="13"/>
      <c r="D102" s="13"/>
      <c r="E102" s="13"/>
      <c r="F102" s="14"/>
    </row>
    <row r="103" spans="2:6" x14ac:dyDescent="0.25">
      <c r="B103" s="15"/>
      <c r="C103" s="13"/>
      <c r="D103" s="13"/>
      <c r="E103" s="13"/>
      <c r="F103" s="14"/>
    </row>
    <row r="104" spans="2:6" x14ac:dyDescent="0.25">
      <c r="B104" s="15"/>
      <c r="C104" s="13"/>
      <c r="D104" s="13"/>
      <c r="E104" s="13"/>
      <c r="F104" s="14"/>
    </row>
    <row r="105" spans="2:6" x14ac:dyDescent="0.25">
      <c r="B105" s="15"/>
      <c r="C105" s="13"/>
      <c r="D105" s="13"/>
      <c r="E105" s="13"/>
      <c r="F105" s="14"/>
    </row>
    <row r="106" spans="2:6" x14ac:dyDescent="0.25">
      <c r="B106" s="15"/>
      <c r="C106" s="13"/>
      <c r="D106" s="13"/>
      <c r="E106" s="13"/>
      <c r="F106" s="14"/>
    </row>
    <row r="107" spans="2:6" x14ac:dyDescent="0.25">
      <c r="B107" s="15"/>
      <c r="C107" s="13"/>
      <c r="D107" s="13"/>
      <c r="E107" s="13"/>
      <c r="F107" s="14"/>
    </row>
    <row r="108" spans="2:6" x14ac:dyDescent="0.25">
      <c r="B108" s="15"/>
      <c r="C108" s="13"/>
      <c r="D108" s="13"/>
      <c r="E108" s="13"/>
      <c r="F108" s="14"/>
    </row>
    <row r="109" spans="2:6" x14ac:dyDescent="0.25">
      <c r="B109" s="15"/>
      <c r="C109" s="13"/>
      <c r="D109" s="13"/>
      <c r="E109" s="13"/>
      <c r="F109" s="14"/>
    </row>
    <row r="110" spans="2:6" x14ac:dyDescent="0.25">
      <c r="B110" s="15"/>
      <c r="C110" s="13"/>
      <c r="D110" s="13"/>
      <c r="E110" s="13"/>
      <c r="F110" s="14"/>
    </row>
    <row r="111" spans="2:6" x14ac:dyDescent="0.25">
      <c r="B111" s="15"/>
      <c r="C111" s="13"/>
      <c r="D111" s="13"/>
      <c r="E111" s="13"/>
      <c r="F111" s="14"/>
    </row>
    <row r="112" spans="2:6" x14ac:dyDescent="0.25">
      <c r="B112" s="15"/>
      <c r="C112" s="13"/>
      <c r="D112" s="13"/>
      <c r="E112" s="13"/>
      <c r="F112" s="14"/>
    </row>
    <row r="113" spans="2:6" x14ac:dyDescent="0.25">
      <c r="B113" s="15"/>
      <c r="C113" s="13"/>
      <c r="D113" s="13"/>
      <c r="E113" s="13"/>
      <c r="F113" s="14"/>
    </row>
    <row r="114" spans="2:6" x14ac:dyDescent="0.25">
      <c r="B114" s="15"/>
      <c r="C114" s="13"/>
      <c r="D114" s="13"/>
      <c r="E114" s="13"/>
      <c r="F114" s="14"/>
    </row>
    <row r="115" spans="2:6" x14ac:dyDescent="0.25">
      <c r="B115" s="15"/>
      <c r="C115" s="13"/>
      <c r="D115" s="13"/>
      <c r="E115" s="13"/>
      <c r="F115" s="14"/>
    </row>
    <row r="116" spans="2:6" x14ac:dyDescent="0.25">
      <c r="B116" s="15"/>
      <c r="C116" s="13"/>
      <c r="D116" s="13"/>
      <c r="E116" s="13"/>
      <c r="F116" s="14"/>
    </row>
    <row r="117" spans="2:6" x14ac:dyDescent="0.25">
      <c r="B117" s="15"/>
      <c r="C117" s="13"/>
      <c r="D117" s="13"/>
      <c r="E117" s="13"/>
      <c r="F117" s="14"/>
    </row>
    <row r="118" spans="2:6" x14ac:dyDescent="0.25">
      <c r="B118" s="15"/>
      <c r="C118" s="13"/>
      <c r="D118" s="13"/>
      <c r="E118" s="13"/>
      <c r="F118" s="14"/>
    </row>
  </sheetData>
  <sheetProtection algorithmName="SHA-512" hashValue="ToIvknKhrqkEKVaNA1yURn/4YLtzU62asG/k24xeMtZeqVqymAhl4Tcm4DNooieiIKF/UP+TJGuO3G/0PQrUrA==" saltValue="SnHOy4teiW8UL08F0w72Bg==" spinCount="100000" sheet="1" objects="1" scenarios="1"/>
  <protectedRanges>
    <protectedRange password="EFB0" sqref="B49" name="Range2"/>
    <protectedRange password="EFB0" sqref="B48" name="Range1"/>
  </protectedRanges>
  <mergeCells count="15">
    <mergeCell ref="D50:E50"/>
    <mergeCell ref="D51:E51"/>
    <mergeCell ref="D52:E52"/>
    <mergeCell ref="A26:B26"/>
    <mergeCell ref="B44:F44"/>
    <mergeCell ref="B47:C47"/>
    <mergeCell ref="D47:F47"/>
    <mergeCell ref="D48:E48"/>
    <mergeCell ref="D49:E49"/>
    <mergeCell ref="A12:B12"/>
    <mergeCell ref="A1:B2"/>
    <mergeCell ref="A4:B4"/>
    <mergeCell ref="A5:B5"/>
    <mergeCell ref="A6:B6"/>
    <mergeCell ref="A7:B7"/>
  </mergeCells>
  <pageMargins left="0.7" right="0.7" top="0.75" bottom="0.75" header="0.3" footer="0.3"/>
  <pageSetup scale="65"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EA8382-AC1D-43B4-AEF5-23D3DA2C6D2B}">
  <sheetPr>
    <tabColor theme="7" tint="-0.499984740745262"/>
    <pageSetUpPr fitToPage="1"/>
  </sheetPr>
  <dimension ref="A1:S56"/>
  <sheetViews>
    <sheetView workbookViewId="0">
      <selection activeCell="A3" sqref="A3:B3"/>
    </sheetView>
  </sheetViews>
  <sheetFormatPr defaultRowHeight="15" x14ac:dyDescent="0.25"/>
  <cols>
    <col min="1" max="1" width="5.42578125" style="102" customWidth="1"/>
    <col min="2" max="2" width="41.85546875" style="102" bestFit="1" customWidth="1"/>
    <col min="3" max="3" width="21.85546875" style="103" bestFit="1" customWidth="1"/>
    <col min="4" max="4" width="22" style="103" bestFit="1" customWidth="1"/>
    <col min="5" max="5" width="20.5703125" style="103" bestFit="1" customWidth="1"/>
    <col min="6" max="6" width="65.85546875" style="102" customWidth="1"/>
    <col min="7" max="8" width="9.140625" style="102"/>
    <col min="9" max="9" width="21.85546875" style="102" bestFit="1" customWidth="1"/>
    <col min="10" max="10" width="22" style="102" bestFit="1" customWidth="1"/>
    <col min="11" max="11" width="20.5703125" style="102" bestFit="1" customWidth="1"/>
    <col min="12" max="16384" width="9.140625" style="102"/>
  </cols>
  <sheetData>
    <row r="1" spans="1:19" ht="17.25" x14ac:dyDescent="0.3">
      <c r="A1" s="278" t="s">
        <v>204</v>
      </c>
      <c r="B1" s="278"/>
      <c r="C1" s="278"/>
      <c r="D1" s="278"/>
      <c r="E1" s="278"/>
      <c r="F1" s="278"/>
    </row>
    <row r="2" spans="1:19" ht="18" thickBot="1" x14ac:dyDescent="0.35">
      <c r="A2" s="279" t="s">
        <v>138</v>
      </c>
      <c r="B2" s="279"/>
      <c r="C2" s="279"/>
      <c r="D2" s="279"/>
      <c r="E2" s="279"/>
      <c r="F2" s="279"/>
    </row>
    <row r="3" spans="1:19" x14ac:dyDescent="0.25">
      <c r="A3" s="280" t="s">
        <v>139</v>
      </c>
      <c r="B3" s="280"/>
    </row>
    <row r="4" spans="1:19" x14ac:dyDescent="0.25">
      <c r="A4" s="280" t="s">
        <v>140</v>
      </c>
      <c r="B4" s="280"/>
      <c r="C4" s="103" t="s">
        <v>87</v>
      </c>
      <c r="D4" s="103" t="s">
        <v>88</v>
      </c>
      <c r="E4" s="103" t="s">
        <v>89</v>
      </c>
      <c r="G4" s="103"/>
      <c r="H4" s="103"/>
      <c r="I4" s="103"/>
      <c r="J4" s="103"/>
      <c r="K4" s="103"/>
      <c r="L4" s="103"/>
      <c r="M4" s="103"/>
      <c r="N4" s="103"/>
      <c r="O4" s="103"/>
      <c r="P4" s="103"/>
      <c r="Q4" s="103"/>
      <c r="R4" s="103"/>
      <c r="S4" s="103"/>
    </row>
    <row r="5" spans="1:19" x14ac:dyDescent="0.25">
      <c r="A5" s="280" t="s">
        <v>141</v>
      </c>
      <c r="B5" s="280"/>
      <c r="C5" s="103" t="s">
        <v>91</v>
      </c>
      <c r="D5" s="103" t="s">
        <v>92</v>
      </c>
      <c r="E5" s="103" t="s">
        <v>142</v>
      </c>
      <c r="F5" s="103"/>
      <c r="G5" s="103"/>
      <c r="H5" s="103"/>
      <c r="I5" s="103"/>
      <c r="J5" s="103"/>
      <c r="K5" s="103"/>
      <c r="L5" s="103"/>
      <c r="M5" s="103"/>
      <c r="N5" s="103"/>
      <c r="O5" s="103"/>
      <c r="P5" s="103"/>
      <c r="Q5" s="103"/>
      <c r="R5" s="103"/>
      <c r="S5" s="103"/>
    </row>
    <row r="6" spans="1:19" ht="15.75" thickBot="1" x14ac:dyDescent="0.3">
      <c r="C6" s="103" t="s">
        <v>95</v>
      </c>
      <c r="D6" s="103" t="s">
        <v>96</v>
      </c>
      <c r="E6" s="103" t="s">
        <v>97</v>
      </c>
      <c r="F6" s="103"/>
      <c r="G6" s="103"/>
      <c r="H6" s="103"/>
      <c r="I6" s="103"/>
      <c r="J6" s="103"/>
      <c r="K6" s="103"/>
      <c r="L6" s="103"/>
      <c r="M6" s="103"/>
      <c r="N6" s="103"/>
      <c r="O6" s="103"/>
      <c r="P6" s="103"/>
      <c r="Q6" s="103"/>
      <c r="R6" s="103"/>
      <c r="S6" s="103"/>
    </row>
    <row r="7" spans="1:19" ht="16.5" thickBot="1" x14ac:dyDescent="0.3">
      <c r="A7" s="281" t="s">
        <v>143</v>
      </c>
      <c r="B7" s="282"/>
      <c r="C7" s="282"/>
      <c r="D7" s="282"/>
      <c r="E7" s="282"/>
      <c r="F7" s="163" t="s">
        <v>144</v>
      </c>
    </row>
    <row r="8" spans="1:19" x14ac:dyDescent="0.25">
      <c r="B8" s="161" t="s">
        <v>145</v>
      </c>
      <c r="C8" s="104">
        <v>0</v>
      </c>
      <c r="D8" s="105">
        <v>0</v>
      </c>
      <c r="E8" s="191">
        <f>D8-C8</f>
        <v>0</v>
      </c>
      <c r="F8" s="106" t="s">
        <v>146</v>
      </c>
    </row>
    <row r="9" spans="1:19" x14ac:dyDescent="0.25">
      <c r="B9" s="162" t="s">
        <v>147</v>
      </c>
      <c r="C9" s="188">
        <f>C8*2%</f>
        <v>0</v>
      </c>
      <c r="D9" s="189">
        <f>D8*2%</f>
        <v>0</v>
      </c>
      <c r="E9" s="189">
        <f>D9-C9</f>
        <v>0</v>
      </c>
      <c r="F9" s="107"/>
    </row>
    <row r="10" spans="1:19" x14ac:dyDescent="0.25">
      <c r="B10" s="162" t="s">
        <v>149</v>
      </c>
      <c r="C10" s="108">
        <v>0</v>
      </c>
      <c r="D10" s="109"/>
      <c r="E10" s="189">
        <f>D10-C10</f>
        <v>0</v>
      </c>
      <c r="F10" s="107" t="s">
        <v>150</v>
      </c>
    </row>
    <row r="11" spans="1:19" x14ac:dyDescent="0.25">
      <c r="B11" s="162" t="s">
        <v>220</v>
      </c>
      <c r="C11" s="108">
        <v>0</v>
      </c>
      <c r="D11" s="109">
        <v>0</v>
      </c>
      <c r="E11" s="189">
        <f>D11-C11</f>
        <v>0</v>
      </c>
      <c r="F11" s="107" t="s">
        <v>151</v>
      </c>
    </row>
    <row r="12" spans="1:19" ht="15.75" thickBot="1" x14ac:dyDescent="0.3">
      <c r="B12" s="162" t="s">
        <v>230</v>
      </c>
      <c r="C12" s="190">
        <f>C9+C10+C11</f>
        <v>0</v>
      </c>
      <c r="D12" s="189">
        <f>D9+D10+D11</f>
        <v>0</v>
      </c>
      <c r="E12" s="189">
        <f>D12-C12</f>
        <v>0</v>
      </c>
      <c r="F12" s="107"/>
    </row>
    <row r="13" spans="1:19" ht="15.75" thickBot="1" x14ac:dyDescent="0.3">
      <c r="B13" s="165" t="s">
        <v>231</v>
      </c>
      <c r="C13" s="166">
        <v>0</v>
      </c>
      <c r="D13" s="190">
        <f>C13</f>
        <v>0</v>
      </c>
      <c r="E13" s="189">
        <f>C14</f>
        <v>0</v>
      </c>
      <c r="F13" s="107" t="s">
        <v>234</v>
      </c>
    </row>
    <row r="14" spans="1:19" ht="15.75" thickBot="1" x14ac:dyDescent="0.3">
      <c r="B14" s="162" t="s">
        <v>232</v>
      </c>
      <c r="C14" s="167"/>
      <c r="D14" s="166">
        <v>0</v>
      </c>
      <c r="E14" s="188">
        <f>D14</f>
        <v>0</v>
      </c>
      <c r="F14" s="107" t="s">
        <v>235</v>
      </c>
    </row>
    <row r="15" spans="1:19" x14ac:dyDescent="0.25">
      <c r="B15" s="164" t="s">
        <v>233</v>
      </c>
      <c r="C15" s="192">
        <f>C13-C14</f>
        <v>0</v>
      </c>
      <c r="D15" s="193">
        <f>D12-D13-D14</f>
        <v>0</v>
      </c>
      <c r="E15" s="194">
        <f>E12+E13-E14</f>
        <v>0</v>
      </c>
      <c r="F15" s="110" t="s">
        <v>236</v>
      </c>
    </row>
    <row r="16" spans="1:19" ht="15.75" thickBot="1" x14ac:dyDescent="0.3"/>
    <row r="17" spans="1:6" ht="16.5" thickBot="1" x14ac:dyDescent="0.3">
      <c r="A17" s="281" t="s">
        <v>152</v>
      </c>
      <c r="B17" s="282"/>
      <c r="C17" s="282"/>
      <c r="D17" s="282"/>
      <c r="E17" s="282"/>
      <c r="F17" s="163" t="s">
        <v>144</v>
      </c>
    </row>
    <row r="18" spans="1:6" x14ac:dyDescent="0.25">
      <c r="B18" s="161" t="s">
        <v>153</v>
      </c>
      <c r="C18" s="104">
        <v>0</v>
      </c>
      <c r="D18" s="105">
        <v>0</v>
      </c>
      <c r="E18" s="191">
        <f>D18-C18</f>
        <v>0</v>
      </c>
      <c r="F18" s="106" t="s">
        <v>154</v>
      </c>
    </row>
    <row r="19" spans="1:6" x14ac:dyDescent="0.25">
      <c r="B19" s="162" t="s">
        <v>155</v>
      </c>
      <c r="C19" s="188">
        <f>C18*1%</f>
        <v>0</v>
      </c>
      <c r="D19" s="189">
        <f>D18*1%</f>
        <v>0</v>
      </c>
      <c r="E19" s="189">
        <f>D19-C19</f>
        <v>0</v>
      </c>
      <c r="F19" s="107"/>
    </row>
    <row r="20" spans="1:6" x14ac:dyDescent="0.25">
      <c r="B20" s="162" t="s">
        <v>156</v>
      </c>
      <c r="C20" s="108">
        <v>0</v>
      </c>
      <c r="D20" s="109">
        <v>0</v>
      </c>
      <c r="E20" s="189">
        <f>D20-C20</f>
        <v>0</v>
      </c>
      <c r="F20" s="107" t="s">
        <v>150</v>
      </c>
    </row>
    <row r="21" spans="1:6" x14ac:dyDescent="0.25">
      <c r="B21" s="162" t="s">
        <v>221</v>
      </c>
      <c r="C21" s="108">
        <v>0</v>
      </c>
      <c r="D21" s="109">
        <v>0</v>
      </c>
      <c r="E21" s="189">
        <f>D21-C21</f>
        <v>0</v>
      </c>
      <c r="F21" s="107" t="s">
        <v>151</v>
      </c>
    </row>
    <row r="22" spans="1:6" ht="15.75" thickBot="1" x14ac:dyDescent="0.3">
      <c r="B22" s="162" t="s">
        <v>230</v>
      </c>
      <c r="C22" s="190">
        <f>C19+C20+C21</f>
        <v>0</v>
      </c>
      <c r="D22" s="189">
        <f>D19+D20+D21</f>
        <v>0</v>
      </c>
      <c r="E22" s="189">
        <f>D22-C22</f>
        <v>0</v>
      </c>
      <c r="F22" s="107"/>
    </row>
    <row r="23" spans="1:6" ht="15.75" thickBot="1" x14ac:dyDescent="0.3">
      <c r="B23" s="165" t="s">
        <v>231</v>
      </c>
      <c r="C23" s="166">
        <v>0</v>
      </c>
      <c r="D23" s="190">
        <f>C23</f>
        <v>0</v>
      </c>
      <c r="E23" s="189">
        <f>C24</f>
        <v>0</v>
      </c>
      <c r="F23" s="107" t="s">
        <v>234</v>
      </c>
    </row>
    <row r="24" spans="1:6" ht="15.75" thickBot="1" x14ac:dyDescent="0.3">
      <c r="B24" s="162" t="s">
        <v>232</v>
      </c>
      <c r="C24" s="167"/>
      <c r="D24" s="166">
        <v>0</v>
      </c>
      <c r="E24" s="188">
        <f>D24</f>
        <v>0</v>
      </c>
      <c r="F24" s="107" t="s">
        <v>235</v>
      </c>
    </row>
    <row r="25" spans="1:6" x14ac:dyDescent="0.25">
      <c r="B25" s="164" t="s">
        <v>233</v>
      </c>
      <c r="C25" s="192">
        <f>C22-C23</f>
        <v>0</v>
      </c>
      <c r="D25" s="193">
        <f>D22-D23-D24</f>
        <v>0</v>
      </c>
      <c r="E25" s="194">
        <f>E22+E23-E24</f>
        <v>0</v>
      </c>
      <c r="F25" s="110" t="s">
        <v>236</v>
      </c>
    </row>
    <row r="26" spans="1:6" ht="15.75" thickBot="1" x14ac:dyDescent="0.3"/>
    <row r="27" spans="1:6" ht="16.5" thickBot="1" x14ac:dyDescent="0.3">
      <c r="A27" s="281" t="s">
        <v>157</v>
      </c>
      <c r="B27" s="282"/>
      <c r="C27" s="282"/>
      <c r="D27" s="282"/>
      <c r="E27" s="282"/>
      <c r="F27" s="163" t="s">
        <v>144</v>
      </c>
    </row>
    <row r="28" spans="1:6" x14ac:dyDescent="0.25">
      <c r="B28" s="161" t="s">
        <v>158</v>
      </c>
      <c r="C28" s="104">
        <v>0</v>
      </c>
      <c r="D28" s="105">
        <v>0</v>
      </c>
      <c r="E28" s="191">
        <f>D28-C28</f>
        <v>0</v>
      </c>
      <c r="F28" s="106" t="s">
        <v>159</v>
      </c>
    </row>
    <row r="29" spans="1:6" x14ac:dyDescent="0.25">
      <c r="B29" s="162" t="s">
        <v>160</v>
      </c>
      <c r="C29" s="188">
        <f>C28*2%</f>
        <v>0</v>
      </c>
      <c r="D29" s="189">
        <f>D28*2%</f>
        <v>0</v>
      </c>
      <c r="E29" s="189">
        <f>D29-C29</f>
        <v>0</v>
      </c>
      <c r="F29" s="107"/>
    </row>
    <row r="30" spans="1:6" x14ac:dyDescent="0.25">
      <c r="B30" s="162" t="s">
        <v>161</v>
      </c>
      <c r="C30" s="108">
        <v>0</v>
      </c>
      <c r="D30" s="109">
        <v>0</v>
      </c>
      <c r="E30" s="189">
        <f>D30-C30</f>
        <v>0</v>
      </c>
      <c r="F30" s="107" t="s">
        <v>150</v>
      </c>
    </row>
    <row r="31" spans="1:6" x14ac:dyDescent="0.25">
      <c r="B31" s="162" t="s">
        <v>222</v>
      </c>
      <c r="C31" s="108">
        <v>0</v>
      </c>
      <c r="D31" s="109">
        <v>0</v>
      </c>
      <c r="E31" s="189">
        <f>D31-C31</f>
        <v>0</v>
      </c>
      <c r="F31" s="107" t="s">
        <v>151</v>
      </c>
    </row>
    <row r="32" spans="1:6" ht="15.75" thickBot="1" x14ac:dyDescent="0.3">
      <c r="B32" s="162" t="s">
        <v>230</v>
      </c>
      <c r="C32" s="190">
        <f>C29+C30+C31</f>
        <v>0</v>
      </c>
      <c r="D32" s="189">
        <f>D29+D30+D31</f>
        <v>0</v>
      </c>
      <c r="E32" s="189">
        <f>D32-C32</f>
        <v>0</v>
      </c>
      <c r="F32" s="107"/>
    </row>
    <row r="33" spans="1:8" ht="15.75" thickBot="1" x14ac:dyDescent="0.3">
      <c r="B33" s="165" t="s">
        <v>231</v>
      </c>
      <c r="C33" s="166">
        <v>0</v>
      </c>
      <c r="D33" s="190">
        <f>C33</f>
        <v>0</v>
      </c>
      <c r="E33" s="189">
        <f>C34</f>
        <v>0</v>
      </c>
      <c r="F33" s="107" t="s">
        <v>234</v>
      </c>
    </row>
    <row r="34" spans="1:8" ht="15.75" thickBot="1" x14ac:dyDescent="0.3">
      <c r="B34" s="162" t="s">
        <v>232</v>
      </c>
      <c r="C34" s="167"/>
      <c r="D34" s="166">
        <v>0</v>
      </c>
      <c r="E34" s="188">
        <f>D34</f>
        <v>0</v>
      </c>
      <c r="F34" s="107" t="s">
        <v>235</v>
      </c>
    </row>
    <row r="35" spans="1:8" x14ac:dyDescent="0.25">
      <c r="B35" s="164" t="s">
        <v>233</v>
      </c>
      <c r="C35" s="192">
        <f>C32-C33</f>
        <v>0</v>
      </c>
      <c r="D35" s="193">
        <f>D32-D33-D34</f>
        <v>0</v>
      </c>
      <c r="E35" s="194">
        <f>E32+E33-E34</f>
        <v>0</v>
      </c>
      <c r="F35" s="110" t="s">
        <v>236</v>
      </c>
    </row>
    <row r="36" spans="1:8" ht="15.75" thickBot="1" x14ac:dyDescent="0.3"/>
    <row r="37" spans="1:8" ht="16.5" thickBot="1" x14ac:dyDescent="0.3">
      <c r="A37" s="281" t="s">
        <v>162</v>
      </c>
      <c r="B37" s="282"/>
      <c r="C37" s="282"/>
      <c r="D37" s="282"/>
      <c r="E37" s="282"/>
      <c r="F37" s="163" t="s">
        <v>144</v>
      </c>
    </row>
    <row r="38" spans="1:8" x14ac:dyDescent="0.25">
      <c r="B38" s="161" t="s">
        <v>163</v>
      </c>
      <c r="C38" s="104">
        <v>0</v>
      </c>
      <c r="D38" s="105">
        <v>0</v>
      </c>
      <c r="E38" s="191">
        <f>D38-C38</f>
        <v>0</v>
      </c>
      <c r="F38" s="106" t="s">
        <v>164</v>
      </c>
    </row>
    <row r="39" spans="1:8" x14ac:dyDescent="0.25">
      <c r="B39" s="162" t="s">
        <v>165</v>
      </c>
      <c r="C39" s="188">
        <f>C38*4</f>
        <v>0</v>
      </c>
      <c r="D39" s="189">
        <f>D38*4</f>
        <v>0</v>
      </c>
      <c r="E39" s="189">
        <f>D39-C39</f>
        <v>0</v>
      </c>
      <c r="F39" s="107"/>
    </row>
    <row r="40" spans="1:8" x14ac:dyDescent="0.25">
      <c r="B40" s="162" t="s">
        <v>166</v>
      </c>
      <c r="C40" s="108">
        <v>0</v>
      </c>
      <c r="D40" s="109">
        <v>0</v>
      </c>
      <c r="E40" s="189">
        <f>D40-C40</f>
        <v>0</v>
      </c>
      <c r="F40" s="107" t="s">
        <v>150</v>
      </c>
    </row>
    <row r="41" spans="1:8" x14ac:dyDescent="0.25">
      <c r="B41" s="162" t="s">
        <v>223</v>
      </c>
      <c r="C41" s="108">
        <v>0</v>
      </c>
      <c r="D41" s="109">
        <v>0</v>
      </c>
      <c r="E41" s="189">
        <f>D41-C41</f>
        <v>0</v>
      </c>
      <c r="F41" s="107" t="s">
        <v>151</v>
      </c>
    </row>
    <row r="42" spans="1:8" ht="15.75" thickBot="1" x14ac:dyDescent="0.3">
      <c r="B42" s="162" t="s">
        <v>230</v>
      </c>
      <c r="C42" s="190">
        <f>C39+C40+C41</f>
        <v>0</v>
      </c>
      <c r="D42" s="189">
        <f>D39+D40+D41</f>
        <v>0</v>
      </c>
      <c r="E42" s="189">
        <f>D42-C42</f>
        <v>0</v>
      </c>
      <c r="F42" s="107"/>
    </row>
    <row r="43" spans="1:8" ht="15.75" thickBot="1" x14ac:dyDescent="0.3">
      <c r="B43" s="165" t="s">
        <v>231</v>
      </c>
      <c r="C43" s="166">
        <v>0</v>
      </c>
      <c r="D43" s="190">
        <f>C43</f>
        <v>0</v>
      </c>
      <c r="E43" s="189">
        <f>C44</f>
        <v>0</v>
      </c>
      <c r="F43" s="107" t="s">
        <v>234</v>
      </c>
    </row>
    <row r="44" spans="1:8" ht="15.75" thickBot="1" x14ac:dyDescent="0.3">
      <c r="B44" s="162" t="s">
        <v>232</v>
      </c>
      <c r="C44" s="167"/>
      <c r="D44" s="166"/>
      <c r="E44" s="188">
        <f>D44</f>
        <v>0</v>
      </c>
      <c r="F44" s="107" t="s">
        <v>235</v>
      </c>
    </row>
    <row r="45" spans="1:8" x14ac:dyDescent="0.25">
      <c r="B45" s="164" t="s">
        <v>233</v>
      </c>
      <c r="C45" s="192">
        <f>C42-C43</f>
        <v>0</v>
      </c>
      <c r="D45" s="193">
        <f>D42-D43-D44</f>
        <v>0</v>
      </c>
      <c r="E45" s="195">
        <f>E42+E43-E44</f>
        <v>0</v>
      </c>
      <c r="F45" s="110" t="s">
        <v>236</v>
      </c>
      <c r="H45" s="111"/>
    </row>
    <row r="46" spans="1:8" ht="15.75" thickBot="1" x14ac:dyDescent="0.3">
      <c r="B46" s="283"/>
      <c r="C46" s="283"/>
      <c r="D46" s="283"/>
      <c r="E46" s="283"/>
      <c r="F46" s="283"/>
    </row>
    <row r="47" spans="1:8" ht="15.75" thickBot="1" x14ac:dyDescent="0.3">
      <c r="A47" s="112"/>
      <c r="B47" s="284" t="s">
        <v>167</v>
      </c>
      <c r="C47" s="284"/>
      <c r="D47" s="284"/>
      <c r="E47" s="284"/>
      <c r="F47" s="285"/>
    </row>
    <row r="48" spans="1:8" x14ac:dyDescent="0.25">
      <c r="B48" s="274" t="s">
        <v>168</v>
      </c>
      <c r="C48" s="275"/>
      <c r="D48" s="276" t="s">
        <v>169</v>
      </c>
      <c r="E48" s="276"/>
      <c r="F48" s="277"/>
    </row>
    <row r="49" spans="2:6" x14ac:dyDescent="0.25">
      <c r="B49" s="157" t="s">
        <v>237</v>
      </c>
      <c r="C49" s="185">
        <v>1</v>
      </c>
      <c r="D49" s="288" t="s">
        <v>238</v>
      </c>
      <c r="E49" s="288"/>
      <c r="F49" s="197">
        <f>C49</f>
        <v>1</v>
      </c>
    </row>
    <row r="50" spans="2:6" x14ac:dyDescent="0.25">
      <c r="B50" s="157" t="s">
        <v>225</v>
      </c>
      <c r="C50" s="185">
        <v>1</v>
      </c>
      <c r="D50" s="288" t="s">
        <v>225</v>
      </c>
      <c r="E50" s="288"/>
      <c r="F50" s="197">
        <f>C50</f>
        <v>1</v>
      </c>
    </row>
    <row r="51" spans="2:6" x14ac:dyDescent="0.25">
      <c r="B51" s="158" t="s">
        <v>133</v>
      </c>
      <c r="C51" s="196">
        <f>C50-C49</f>
        <v>0</v>
      </c>
      <c r="D51" s="289" t="s">
        <v>133</v>
      </c>
      <c r="E51" s="289"/>
      <c r="F51" s="198">
        <f>F50-F49</f>
        <v>0</v>
      </c>
    </row>
    <row r="52" spans="2:6" x14ac:dyDescent="0.25">
      <c r="B52" s="158" t="s">
        <v>226</v>
      </c>
      <c r="C52" s="186">
        <v>0.14000000000000001</v>
      </c>
      <c r="D52" s="289" t="s">
        <v>226</v>
      </c>
      <c r="E52" s="289"/>
      <c r="F52" s="187">
        <v>0.14000000000000001</v>
      </c>
    </row>
    <row r="53" spans="2:6" x14ac:dyDescent="0.25">
      <c r="B53" s="159" t="s">
        <v>170</v>
      </c>
      <c r="C53" s="199">
        <f>C9*C52/365*C51</f>
        <v>0</v>
      </c>
      <c r="D53" s="286" t="s">
        <v>170</v>
      </c>
      <c r="E53" s="286"/>
      <c r="F53" s="200">
        <f>D9*F52/365*F51</f>
        <v>0</v>
      </c>
    </row>
    <row r="54" spans="2:6" x14ac:dyDescent="0.25">
      <c r="B54" s="159" t="s">
        <v>171</v>
      </c>
      <c r="C54" s="189">
        <f>C19*C52/365*C51</f>
        <v>0</v>
      </c>
      <c r="D54" s="286" t="s">
        <v>171</v>
      </c>
      <c r="E54" s="286"/>
      <c r="F54" s="201">
        <f>D19*F52/365*F51</f>
        <v>0</v>
      </c>
    </row>
    <row r="55" spans="2:6" x14ac:dyDescent="0.25">
      <c r="B55" s="159" t="s">
        <v>172</v>
      </c>
      <c r="C55" s="189">
        <f>C29*C52/365*C51</f>
        <v>0</v>
      </c>
      <c r="D55" s="286" t="s">
        <v>172</v>
      </c>
      <c r="E55" s="286"/>
      <c r="F55" s="201">
        <f>D29*F52/365*F51</f>
        <v>0</v>
      </c>
    </row>
    <row r="56" spans="2:6" x14ac:dyDescent="0.25">
      <c r="B56" s="160" t="s">
        <v>173</v>
      </c>
      <c r="C56" s="195">
        <f>C39*C52/365*C51</f>
        <v>0</v>
      </c>
      <c r="D56" s="287" t="s">
        <v>173</v>
      </c>
      <c r="E56" s="287"/>
      <c r="F56" s="202">
        <f>D39*F52/365*F51</f>
        <v>0</v>
      </c>
    </row>
  </sheetData>
  <sheetProtection algorithmName="SHA-512" hashValue="cV43npSMZtO+bNSbdnALaNONS1ySYR42JvHNSsngACE2GBJ80xABHjco8IzVRipxNqhnNSPhwv7A6/5K969V6Q==" saltValue="u8s3Cy0AailL3sf0cwvKNA==" spinCount="100000" sheet="1" objects="1" scenarios="1"/>
  <protectedRanges>
    <protectedRange password="EFB0" sqref="B50" name="Range2"/>
    <protectedRange password="EFB0" sqref="B49" name="Range1"/>
  </protectedRanges>
  <mergeCells count="21">
    <mergeCell ref="D55:E55"/>
    <mergeCell ref="D56:E56"/>
    <mergeCell ref="D49:E49"/>
    <mergeCell ref="D50:E50"/>
    <mergeCell ref="D51:E51"/>
    <mergeCell ref="D52:E52"/>
    <mergeCell ref="D53:E53"/>
    <mergeCell ref="D54:E54"/>
    <mergeCell ref="B48:C48"/>
    <mergeCell ref="D48:F48"/>
    <mergeCell ref="A1:F1"/>
    <mergeCell ref="A2:F2"/>
    <mergeCell ref="A3:B3"/>
    <mergeCell ref="A4:B4"/>
    <mergeCell ref="A5:B5"/>
    <mergeCell ref="A7:E7"/>
    <mergeCell ref="A17:E17"/>
    <mergeCell ref="A27:E27"/>
    <mergeCell ref="A37:E37"/>
    <mergeCell ref="B46:F46"/>
    <mergeCell ref="B47:F47"/>
  </mergeCells>
  <pageMargins left="0.7" right="0.7" top="0.75" bottom="0.75" header="0.3" footer="0.3"/>
  <pageSetup scale="69" fitToHeight="0"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9779F9-E60D-42EE-B3B2-14007BF12A40}">
  <sheetPr>
    <tabColor theme="4" tint="0.59999389629810485"/>
    <pageSetUpPr fitToPage="1"/>
  </sheetPr>
  <dimension ref="A1:AS117"/>
  <sheetViews>
    <sheetView workbookViewId="0">
      <selection activeCell="A4" sqref="A4:B4"/>
    </sheetView>
  </sheetViews>
  <sheetFormatPr defaultColWidth="10.28515625" defaultRowHeight="15" x14ac:dyDescent="0.25"/>
  <cols>
    <col min="1" max="1" width="5" style="15" customWidth="1"/>
    <col min="2" max="2" width="48.7109375" style="69" customWidth="1"/>
    <col min="3" max="3" width="27" style="70" customWidth="1"/>
    <col min="4" max="4" width="26.5703125" style="70" customWidth="1"/>
    <col min="5" max="5" width="28.42578125" style="70" customWidth="1"/>
    <col min="6" max="6" width="46.28515625" style="71" customWidth="1"/>
    <col min="7" max="16384" width="10.28515625" style="15"/>
  </cols>
  <sheetData>
    <row r="1" spans="1:45" ht="15" customHeight="1" x14ac:dyDescent="0.25">
      <c r="A1" s="255" t="s">
        <v>199</v>
      </c>
      <c r="B1" s="256"/>
      <c r="C1" s="13"/>
      <c r="D1" s="13"/>
      <c r="E1" s="13"/>
      <c r="F1" s="14"/>
    </row>
    <row r="2" spans="1:45" ht="30.75" customHeight="1" x14ac:dyDescent="0.25">
      <c r="A2" s="255"/>
      <c r="B2" s="256"/>
      <c r="C2" s="13"/>
      <c r="D2" s="13"/>
      <c r="E2" s="13"/>
      <c r="F2" s="14"/>
    </row>
    <row r="3" spans="1:45" ht="15.75" x14ac:dyDescent="0.25">
      <c r="A3" s="16"/>
      <c r="B3" s="17"/>
      <c r="C3" s="13"/>
      <c r="D3" s="13"/>
      <c r="E3" s="13"/>
      <c r="F3" s="14"/>
    </row>
    <row r="4" spans="1:45" x14ac:dyDescent="0.25">
      <c r="A4" s="257" t="s">
        <v>86</v>
      </c>
      <c r="B4" s="258"/>
      <c r="C4" s="18" t="s">
        <v>87</v>
      </c>
      <c r="D4" s="18" t="s">
        <v>88</v>
      </c>
      <c r="E4" s="18" t="s">
        <v>89</v>
      </c>
      <c r="F4" s="14"/>
    </row>
    <row r="5" spans="1:45" x14ac:dyDescent="0.25">
      <c r="A5" s="259" t="s">
        <v>90</v>
      </c>
      <c r="B5" s="260"/>
      <c r="C5" s="18" t="s">
        <v>91</v>
      </c>
      <c r="D5" s="18" t="s">
        <v>92</v>
      </c>
      <c r="E5" s="18" t="s">
        <v>93</v>
      </c>
      <c r="F5" s="14"/>
    </row>
    <row r="6" spans="1:45" x14ac:dyDescent="0.25">
      <c r="A6" s="261" t="s">
        <v>94</v>
      </c>
      <c r="B6" s="262"/>
      <c r="C6" s="19" t="s">
        <v>95</v>
      </c>
      <c r="D6" s="19" t="s">
        <v>96</v>
      </c>
      <c r="E6" s="19" t="s">
        <v>97</v>
      </c>
      <c r="F6" s="20" t="s">
        <v>98</v>
      </c>
    </row>
    <row r="7" spans="1:45" s="25" customFormat="1" x14ac:dyDescent="0.25">
      <c r="A7" s="263" t="s">
        <v>99</v>
      </c>
      <c r="B7" s="254"/>
      <c r="C7" s="21"/>
      <c r="D7" s="22"/>
      <c r="E7" s="23"/>
      <c r="F7" s="24"/>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row>
    <row r="8" spans="1:45" x14ac:dyDescent="0.25">
      <c r="B8" s="80" t="s">
        <v>137</v>
      </c>
      <c r="C8" s="27">
        <v>0</v>
      </c>
      <c r="D8" s="28">
        <v>0</v>
      </c>
      <c r="E8" s="10">
        <f t="shared" ref="E8:E25" si="0">D8-C8</f>
        <v>0</v>
      </c>
      <c r="F8" s="31"/>
    </row>
    <row r="9" spans="1:45" s="32" customFormat="1" x14ac:dyDescent="0.25">
      <c r="A9" s="15"/>
      <c r="B9" s="30" t="s">
        <v>100</v>
      </c>
      <c r="C9" s="8">
        <f>SUM(C8:C8)</f>
        <v>0</v>
      </c>
      <c r="D9" s="9">
        <f>SUM(D8:D8)</f>
        <v>0</v>
      </c>
      <c r="E9" s="10">
        <f t="shared" si="0"/>
        <v>0</v>
      </c>
      <c r="F9" s="31"/>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row>
    <row r="10" spans="1:45" x14ac:dyDescent="0.25">
      <c r="B10" s="80" t="s">
        <v>101</v>
      </c>
      <c r="C10" s="27"/>
      <c r="D10" s="28"/>
      <c r="E10" s="10">
        <f t="shared" si="0"/>
        <v>0</v>
      </c>
      <c r="F10" s="31"/>
    </row>
    <row r="11" spans="1:45" s="32" customFormat="1" x14ac:dyDescent="0.25">
      <c r="A11" s="15"/>
      <c r="B11" s="33" t="s">
        <v>102</v>
      </c>
      <c r="C11" s="8">
        <f>SUM(C9:C10)</f>
        <v>0</v>
      </c>
      <c r="D11" s="9">
        <f>SUM(D9:D10)</f>
        <v>0</v>
      </c>
      <c r="E11" s="10">
        <f t="shared" si="0"/>
        <v>0</v>
      </c>
      <c r="F11" s="31"/>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row>
    <row r="12" spans="1:45" x14ac:dyDescent="0.25">
      <c r="A12" s="253" t="s">
        <v>103</v>
      </c>
      <c r="B12" s="254"/>
      <c r="C12" s="34"/>
      <c r="D12" s="35"/>
      <c r="E12" s="39"/>
      <c r="F12" s="36"/>
    </row>
    <row r="13" spans="1:45" x14ac:dyDescent="0.25">
      <c r="B13" s="80" t="s">
        <v>104</v>
      </c>
      <c r="C13" s="27">
        <v>0</v>
      </c>
      <c r="D13" s="28">
        <v>0</v>
      </c>
      <c r="E13" s="10">
        <f t="shared" si="0"/>
        <v>0</v>
      </c>
      <c r="F13" s="31"/>
    </row>
    <row r="14" spans="1:45" x14ac:dyDescent="0.25">
      <c r="B14" s="80" t="s">
        <v>105</v>
      </c>
      <c r="C14" s="27"/>
      <c r="D14" s="28"/>
      <c r="E14" s="10">
        <f t="shared" si="0"/>
        <v>0</v>
      </c>
      <c r="F14" s="31"/>
    </row>
    <row r="15" spans="1:45" x14ac:dyDescent="0.25">
      <c r="B15" s="80" t="s">
        <v>106</v>
      </c>
      <c r="C15" s="27"/>
      <c r="D15" s="28"/>
      <c r="E15" s="10">
        <f>D15-C15</f>
        <v>0</v>
      </c>
      <c r="F15" s="31"/>
    </row>
    <row r="16" spans="1:45" x14ac:dyDescent="0.25">
      <c r="B16" s="80" t="s">
        <v>107</v>
      </c>
      <c r="C16" s="27"/>
      <c r="D16" s="28"/>
      <c r="E16" s="10">
        <f t="shared" si="0"/>
        <v>0</v>
      </c>
      <c r="F16" s="38" t="s">
        <v>108</v>
      </c>
    </row>
    <row r="17" spans="1:45" x14ac:dyDescent="0.25">
      <c r="B17" s="80" t="s">
        <v>109</v>
      </c>
      <c r="C17" s="27"/>
      <c r="D17" s="28"/>
      <c r="E17" s="10">
        <f t="shared" si="0"/>
        <v>0</v>
      </c>
      <c r="F17" s="31"/>
    </row>
    <row r="18" spans="1:45" x14ac:dyDescent="0.25">
      <c r="B18" s="80" t="s">
        <v>110</v>
      </c>
      <c r="C18" s="27"/>
      <c r="D18" s="28"/>
      <c r="E18" s="10">
        <f t="shared" si="0"/>
        <v>0</v>
      </c>
      <c r="F18" s="31"/>
    </row>
    <row r="19" spans="1:45" x14ac:dyDescent="0.25">
      <c r="B19" s="80" t="s">
        <v>111</v>
      </c>
      <c r="C19" s="27"/>
      <c r="D19" s="28"/>
      <c r="E19" s="10">
        <f>D19-C19</f>
        <v>0</v>
      </c>
      <c r="F19" s="31"/>
    </row>
    <row r="20" spans="1:45" x14ac:dyDescent="0.25">
      <c r="B20" s="80" t="s">
        <v>112</v>
      </c>
      <c r="C20" s="27"/>
      <c r="D20" s="28"/>
      <c r="E20" s="10">
        <f t="shared" si="0"/>
        <v>0</v>
      </c>
      <c r="F20" s="38" t="s">
        <v>108</v>
      </c>
    </row>
    <row r="21" spans="1:45" x14ac:dyDescent="0.25">
      <c r="B21" s="80" t="s">
        <v>113</v>
      </c>
      <c r="C21" s="27"/>
      <c r="D21" s="28"/>
      <c r="E21" s="10">
        <f>D21-C21</f>
        <v>0</v>
      </c>
      <c r="F21" s="38"/>
    </row>
    <row r="22" spans="1:45" x14ac:dyDescent="0.25">
      <c r="B22" s="80" t="s">
        <v>114</v>
      </c>
      <c r="C22" s="27"/>
      <c r="D22" s="28"/>
      <c r="E22" s="10">
        <f>D22-C22</f>
        <v>0</v>
      </c>
      <c r="F22" s="38"/>
    </row>
    <row r="23" spans="1:45" x14ac:dyDescent="0.25">
      <c r="B23" s="80" t="s">
        <v>115</v>
      </c>
      <c r="C23" s="27"/>
      <c r="D23" s="28"/>
      <c r="E23" s="10">
        <f>D23-C23</f>
        <v>0</v>
      </c>
      <c r="F23" s="85" t="s">
        <v>116</v>
      </c>
    </row>
    <row r="24" spans="1:45" x14ac:dyDescent="0.25">
      <c r="B24" s="33" t="s">
        <v>117</v>
      </c>
      <c r="C24" s="8">
        <f>-C13-C14-C15-C16-C17-C18-C19-C20-C21-C22-C23</f>
        <v>0</v>
      </c>
      <c r="D24" s="9">
        <f>-D13-D14-D15-D16-D17-D18-D19-D20-D21-D22-D23</f>
        <v>0</v>
      </c>
      <c r="E24" s="10">
        <f>D24-C24</f>
        <v>0</v>
      </c>
      <c r="F24" s="38"/>
    </row>
    <row r="25" spans="1:45" s="32" customFormat="1" x14ac:dyDescent="0.25">
      <c r="A25" s="15"/>
      <c r="B25" s="33" t="s">
        <v>118</v>
      </c>
      <c r="C25" s="8">
        <f>+C9+C10-C13-C14-C15-C16-C17-C18-C19-C20-C21-C22-C23</f>
        <v>0</v>
      </c>
      <c r="D25" s="9">
        <f>+D9+D10-D13-D14-D15-D16-D17-D18-D19-D20-D21-D22-D23</f>
        <v>0</v>
      </c>
      <c r="E25" s="10">
        <f t="shared" si="0"/>
        <v>0</v>
      </c>
      <c r="F25" s="31"/>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row>
    <row r="26" spans="1:45" x14ac:dyDescent="0.25">
      <c r="A26" s="253" t="s">
        <v>119</v>
      </c>
      <c r="B26" s="254"/>
      <c r="C26" s="34"/>
      <c r="D26" s="35"/>
      <c r="E26" s="39"/>
      <c r="F26" s="36"/>
    </row>
    <row r="27" spans="1:45" x14ac:dyDescent="0.25">
      <c r="B27" s="80" t="s">
        <v>175</v>
      </c>
      <c r="C27" s="8">
        <f>C25*3.07%</f>
        <v>0</v>
      </c>
      <c r="D27" s="9">
        <f>D25*3.07%</f>
        <v>0</v>
      </c>
      <c r="E27" s="10">
        <f>ROUND(D27-C27,2)</f>
        <v>0</v>
      </c>
      <c r="F27" s="81"/>
    </row>
    <row r="28" spans="1:45" x14ac:dyDescent="0.25">
      <c r="B28" s="80" t="s">
        <v>120</v>
      </c>
      <c r="C28" s="27">
        <v>0</v>
      </c>
      <c r="D28" s="28">
        <v>0</v>
      </c>
      <c r="E28" s="10">
        <f>ROUND(D28-C28,2)</f>
        <v>0</v>
      </c>
      <c r="F28" s="41"/>
    </row>
    <row r="29" spans="1:45" x14ac:dyDescent="0.25">
      <c r="B29" s="137"/>
      <c r="C29" s="34"/>
      <c r="D29" s="35"/>
      <c r="E29" s="39"/>
      <c r="F29" s="82"/>
    </row>
    <row r="30" spans="1:45" x14ac:dyDescent="0.25">
      <c r="B30" s="80" t="s">
        <v>174</v>
      </c>
      <c r="C30" s="27">
        <v>0</v>
      </c>
      <c r="D30" s="28">
        <v>0</v>
      </c>
      <c r="E30" s="10">
        <f>ROUND(D30-C30,2)</f>
        <v>0</v>
      </c>
      <c r="F30" s="41"/>
    </row>
    <row r="31" spans="1:45" x14ac:dyDescent="0.25">
      <c r="B31" s="80" t="s">
        <v>178</v>
      </c>
      <c r="C31" s="8">
        <f>C30*3.07%</f>
        <v>0</v>
      </c>
      <c r="D31" s="9">
        <f>D30*3.07%</f>
        <v>0</v>
      </c>
      <c r="E31" s="10">
        <f>ROUND(D31-C31,2)</f>
        <v>0</v>
      </c>
      <c r="F31" s="41"/>
    </row>
    <row r="32" spans="1:45" s="32" customFormat="1" x14ac:dyDescent="0.25">
      <c r="A32" s="15"/>
      <c r="B32" s="33" t="s">
        <v>202</v>
      </c>
      <c r="C32" s="8">
        <f>SUM(C27+C28+C31)</f>
        <v>0</v>
      </c>
      <c r="D32" s="9">
        <f>SUM(D27+D28+D31)</f>
        <v>0</v>
      </c>
      <c r="E32" s="10">
        <f>D32-C32</f>
        <v>0</v>
      </c>
      <c r="F32" s="41"/>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row>
    <row r="33" spans="1:45" x14ac:dyDescent="0.25">
      <c r="A33" s="42" t="s">
        <v>121</v>
      </c>
      <c r="B33" s="43"/>
      <c r="C33" s="44"/>
      <c r="D33" s="45"/>
      <c r="E33" s="46"/>
      <c r="F33" s="47"/>
    </row>
    <row r="34" spans="1:45" x14ac:dyDescent="0.25">
      <c r="B34" s="86" t="s">
        <v>122</v>
      </c>
      <c r="C34" s="27"/>
      <c r="D34" s="28"/>
      <c r="E34" s="10">
        <f>D34-C34</f>
        <v>0</v>
      </c>
      <c r="F34" s="31"/>
    </row>
    <row r="35" spans="1:45" x14ac:dyDescent="0.25">
      <c r="B35" s="86" t="s">
        <v>243</v>
      </c>
      <c r="C35" s="27"/>
      <c r="D35" s="28"/>
      <c r="E35" s="10">
        <f>D35-C35</f>
        <v>0</v>
      </c>
      <c r="F35" s="31"/>
    </row>
    <row r="36" spans="1:45" x14ac:dyDescent="0.25">
      <c r="B36" s="86" t="s">
        <v>124</v>
      </c>
      <c r="C36" s="27"/>
      <c r="D36" s="28"/>
      <c r="E36" s="10">
        <f>D36-C36</f>
        <v>0</v>
      </c>
      <c r="F36" s="31"/>
    </row>
    <row r="37" spans="1:45" x14ac:dyDescent="0.25">
      <c r="B37" s="87" t="s">
        <v>125</v>
      </c>
      <c r="C37" s="50"/>
      <c r="D37" s="51"/>
      <c r="E37" s="72">
        <f>D37-C37</f>
        <v>0</v>
      </c>
      <c r="F37" s="84"/>
    </row>
    <row r="38" spans="1:45" s="32" customFormat="1" ht="15.75" thickBot="1" x14ac:dyDescent="0.3">
      <c r="A38" s="15"/>
      <c r="B38" s="100" t="s">
        <v>126</v>
      </c>
      <c r="C38" s="169">
        <f>+C32+C34+C35+C36+C37</f>
        <v>0</v>
      </c>
      <c r="D38" s="11">
        <f>+D32+D34+D35+D36+D37</f>
        <v>0</v>
      </c>
      <c r="E38" s="11">
        <f>+E32+E34+E35+E36+E37</f>
        <v>0</v>
      </c>
      <c r="F38" s="53"/>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row>
    <row r="39" spans="1:45" s="32" customFormat="1" ht="15.75" thickBot="1" x14ac:dyDescent="0.3">
      <c r="A39" s="15"/>
      <c r="B39" s="168" t="s">
        <v>240</v>
      </c>
      <c r="C39" s="150">
        <v>0</v>
      </c>
      <c r="D39" s="171">
        <f>C39</f>
        <v>0</v>
      </c>
      <c r="E39" s="11">
        <f>C41</f>
        <v>0</v>
      </c>
      <c r="F39" s="53" t="s">
        <v>227</v>
      </c>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row>
    <row r="40" spans="1:45" s="32" customFormat="1" ht="15.75" thickBot="1" x14ac:dyDescent="0.3">
      <c r="A40" s="15"/>
      <c r="B40" s="52" t="s">
        <v>241</v>
      </c>
      <c r="C40" s="170"/>
      <c r="D40" s="153">
        <v>0</v>
      </c>
      <c r="E40" s="171">
        <f>D40</f>
        <v>0</v>
      </c>
      <c r="F40" s="53" t="s">
        <v>228</v>
      </c>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row>
    <row r="41" spans="1:45" s="32" customFormat="1" ht="15.75" thickBot="1" x14ac:dyDescent="0.3">
      <c r="A41" s="15"/>
      <c r="B41" s="57" t="s">
        <v>197</v>
      </c>
      <c r="C41" s="12">
        <f>+C38-C39</f>
        <v>0</v>
      </c>
      <c r="D41" s="172">
        <f>+D38-D39-D40</f>
        <v>0</v>
      </c>
      <c r="E41" s="156">
        <f>E38+E39-E40</f>
        <v>0</v>
      </c>
      <c r="F41" s="173" t="s">
        <v>242</v>
      </c>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row>
    <row r="42" spans="1:45" s="32" customFormat="1" x14ac:dyDescent="0.25">
      <c r="A42" s="15"/>
      <c r="B42" s="58"/>
      <c r="C42" s="59"/>
      <c r="D42" s="59"/>
      <c r="E42" s="59"/>
      <c r="F42" s="60"/>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row>
    <row r="43" spans="1:45" x14ac:dyDescent="0.25">
      <c r="B43" s="266" t="s">
        <v>127</v>
      </c>
      <c r="C43" s="266"/>
      <c r="D43" s="266"/>
      <c r="E43" s="266"/>
      <c r="F43" s="266"/>
    </row>
    <row r="44" spans="1:45" x14ac:dyDescent="0.25">
      <c r="B44" s="61"/>
      <c r="C44" s="13"/>
      <c r="D44" s="13"/>
      <c r="E44" s="13"/>
      <c r="F44" s="14"/>
    </row>
    <row r="45" spans="1:45" x14ac:dyDescent="0.25">
      <c r="A45" s="62" t="s">
        <v>128</v>
      </c>
      <c r="B45" s="63"/>
      <c r="C45" s="64"/>
      <c r="D45" s="65"/>
      <c r="E45" s="65"/>
      <c r="F45" s="66"/>
    </row>
    <row r="46" spans="1:45" x14ac:dyDescent="0.25">
      <c r="A46" s="32"/>
      <c r="B46" s="267" t="s">
        <v>129</v>
      </c>
      <c r="C46" s="268"/>
      <c r="D46" s="269" t="s">
        <v>130</v>
      </c>
      <c r="E46" s="270"/>
      <c r="F46" s="271"/>
    </row>
    <row r="47" spans="1:45" x14ac:dyDescent="0.25">
      <c r="A47" s="32" t="s">
        <v>131</v>
      </c>
      <c r="B47" s="141" t="s">
        <v>224</v>
      </c>
      <c r="C47" s="180">
        <v>1</v>
      </c>
      <c r="D47" s="272" t="s">
        <v>224</v>
      </c>
      <c r="E47" s="273"/>
      <c r="F47" s="183">
        <f>C47</f>
        <v>1</v>
      </c>
    </row>
    <row r="48" spans="1:45" x14ac:dyDescent="0.25">
      <c r="A48" s="32" t="s">
        <v>132</v>
      </c>
      <c r="B48" s="141" t="s">
        <v>225</v>
      </c>
      <c r="C48" s="180">
        <v>1</v>
      </c>
      <c r="D48" s="272" t="s">
        <v>225</v>
      </c>
      <c r="E48" s="273"/>
      <c r="F48" s="183">
        <f>C48</f>
        <v>1</v>
      </c>
    </row>
    <row r="49" spans="1:6" x14ac:dyDescent="0.25">
      <c r="B49" s="67" t="s">
        <v>133</v>
      </c>
      <c r="C49" s="182">
        <f>+C48-C47</f>
        <v>0</v>
      </c>
      <c r="D49" s="264" t="s">
        <v>133</v>
      </c>
      <c r="E49" s="265"/>
      <c r="F49" s="182">
        <f>+F48-F47</f>
        <v>0</v>
      </c>
    </row>
    <row r="50" spans="1:6" x14ac:dyDescent="0.25">
      <c r="B50" s="67" t="s">
        <v>226</v>
      </c>
      <c r="C50" s="181">
        <v>0.06</v>
      </c>
      <c r="D50" s="264" t="s">
        <v>226</v>
      </c>
      <c r="E50" s="265"/>
      <c r="F50" s="181">
        <v>0.06</v>
      </c>
    </row>
    <row r="51" spans="1:6" x14ac:dyDescent="0.25">
      <c r="A51" s="68"/>
      <c r="B51" s="67" t="s">
        <v>134</v>
      </c>
      <c r="C51" s="184">
        <f>C32*C50/365*C49</f>
        <v>0</v>
      </c>
      <c r="D51" s="264" t="s">
        <v>134</v>
      </c>
      <c r="E51" s="265"/>
      <c r="F51" s="184">
        <f>D32*F50/365*F49</f>
        <v>0</v>
      </c>
    </row>
    <row r="52" spans="1:6" x14ac:dyDescent="0.25">
      <c r="B52" s="15"/>
      <c r="C52" s="13"/>
      <c r="D52" s="13"/>
      <c r="E52" s="13"/>
      <c r="F52" s="14"/>
    </row>
    <row r="53" spans="1:6" x14ac:dyDescent="0.25">
      <c r="B53" s="15"/>
      <c r="C53" s="13"/>
      <c r="D53" s="13"/>
      <c r="E53" s="13"/>
      <c r="F53" s="14"/>
    </row>
    <row r="54" spans="1:6" x14ac:dyDescent="0.25">
      <c r="B54" s="15"/>
      <c r="C54" s="13"/>
      <c r="D54" s="13"/>
      <c r="E54" s="13"/>
      <c r="F54" s="14"/>
    </row>
    <row r="55" spans="1:6" x14ac:dyDescent="0.25">
      <c r="B55" s="15"/>
      <c r="C55" s="13"/>
      <c r="D55" s="13"/>
      <c r="E55" s="13"/>
      <c r="F55" s="14"/>
    </row>
    <row r="56" spans="1:6" x14ac:dyDescent="0.25">
      <c r="B56" s="15"/>
      <c r="C56" s="13"/>
      <c r="D56" s="13"/>
      <c r="E56" s="13"/>
      <c r="F56" s="14"/>
    </row>
    <row r="57" spans="1:6" x14ac:dyDescent="0.25">
      <c r="B57" s="15"/>
      <c r="C57" s="13"/>
      <c r="D57" s="13"/>
      <c r="E57" s="13"/>
      <c r="F57" s="14"/>
    </row>
    <row r="58" spans="1:6" x14ac:dyDescent="0.25">
      <c r="B58" s="15"/>
      <c r="C58" s="13"/>
      <c r="D58" s="13"/>
      <c r="E58" s="13"/>
      <c r="F58" s="14"/>
    </row>
    <row r="59" spans="1:6" x14ac:dyDescent="0.25">
      <c r="B59" s="15"/>
      <c r="C59" s="13"/>
      <c r="D59" s="13"/>
      <c r="E59" s="13"/>
      <c r="F59" s="14"/>
    </row>
    <row r="60" spans="1:6" x14ac:dyDescent="0.25">
      <c r="B60" s="15"/>
      <c r="C60" s="13"/>
      <c r="D60" s="13"/>
      <c r="E60" s="13"/>
      <c r="F60" s="14"/>
    </row>
    <row r="61" spans="1:6" x14ac:dyDescent="0.25">
      <c r="B61" s="15"/>
      <c r="C61" s="13"/>
      <c r="D61" s="13"/>
      <c r="E61" s="13"/>
      <c r="F61" s="14"/>
    </row>
    <row r="62" spans="1:6" x14ac:dyDescent="0.25">
      <c r="B62" s="15"/>
      <c r="C62" s="13"/>
      <c r="D62" s="13"/>
      <c r="E62" s="13"/>
      <c r="F62" s="14"/>
    </row>
    <row r="63" spans="1:6" x14ac:dyDescent="0.25">
      <c r="B63" s="15"/>
      <c r="C63" s="13"/>
      <c r="D63" s="13"/>
      <c r="E63" s="13"/>
      <c r="F63" s="14"/>
    </row>
    <row r="64" spans="1:6" x14ac:dyDescent="0.25">
      <c r="B64" s="15"/>
      <c r="C64" s="13"/>
      <c r="D64" s="13"/>
      <c r="E64" s="13"/>
      <c r="F64" s="14"/>
    </row>
    <row r="65" spans="2:6" x14ac:dyDescent="0.25">
      <c r="B65" s="15"/>
      <c r="C65" s="13"/>
      <c r="D65" s="13"/>
      <c r="E65" s="13"/>
      <c r="F65" s="14"/>
    </row>
    <row r="66" spans="2:6" x14ac:dyDescent="0.25">
      <c r="B66" s="15"/>
      <c r="C66" s="13"/>
      <c r="D66" s="13"/>
      <c r="E66" s="13"/>
      <c r="F66" s="14"/>
    </row>
    <row r="67" spans="2:6" x14ac:dyDescent="0.25">
      <c r="B67" s="15"/>
      <c r="C67" s="13"/>
      <c r="D67" s="13"/>
      <c r="E67" s="13"/>
      <c r="F67" s="14"/>
    </row>
    <row r="68" spans="2:6" x14ac:dyDescent="0.25">
      <c r="B68" s="15"/>
      <c r="C68" s="13"/>
      <c r="D68" s="13"/>
      <c r="E68" s="13"/>
      <c r="F68" s="14"/>
    </row>
    <row r="69" spans="2:6" x14ac:dyDescent="0.25">
      <c r="B69" s="15"/>
      <c r="C69" s="13"/>
      <c r="D69" s="13"/>
      <c r="E69" s="13"/>
      <c r="F69" s="14"/>
    </row>
    <row r="70" spans="2:6" x14ac:dyDescent="0.25">
      <c r="B70" s="15"/>
      <c r="C70" s="13"/>
      <c r="D70" s="13"/>
      <c r="E70" s="13"/>
      <c r="F70" s="14"/>
    </row>
    <row r="71" spans="2:6" x14ac:dyDescent="0.25">
      <c r="B71" s="15"/>
      <c r="C71" s="13"/>
      <c r="D71" s="13"/>
      <c r="E71" s="13"/>
      <c r="F71" s="14"/>
    </row>
    <row r="72" spans="2:6" x14ac:dyDescent="0.25">
      <c r="B72" s="15"/>
      <c r="C72" s="13"/>
      <c r="D72" s="13"/>
      <c r="E72" s="13"/>
      <c r="F72" s="14"/>
    </row>
    <row r="73" spans="2:6" x14ac:dyDescent="0.25">
      <c r="B73" s="15"/>
      <c r="C73" s="13"/>
      <c r="D73" s="13"/>
      <c r="E73" s="13"/>
      <c r="F73" s="14"/>
    </row>
    <row r="74" spans="2:6" x14ac:dyDescent="0.25">
      <c r="B74" s="15"/>
      <c r="C74" s="13"/>
      <c r="D74" s="13"/>
      <c r="E74" s="13"/>
      <c r="F74" s="14"/>
    </row>
    <row r="75" spans="2:6" x14ac:dyDescent="0.25">
      <c r="B75" s="15"/>
      <c r="C75" s="13"/>
      <c r="D75" s="13"/>
      <c r="E75" s="13"/>
      <c r="F75" s="14"/>
    </row>
    <row r="76" spans="2:6" x14ac:dyDescent="0.25">
      <c r="B76" s="15"/>
      <c r="C76" s="13"/>
      <c r="D76" s="13"/>
      <c r="E76" s="13"/>
      <c r="F76" s="14"/>
    </row>
    <row r="77" spans="2:6" x14ac:dyDescent="0.25">
      <c r="B77" s="15"/>
      <c r="C77" s="13"/>
      <c r="D77" s="13"/>
      <c r="E77" s="13"/>
      <c r="F77" s="14"/>
    </row>
    <row r="78" spans="2:6" x14ac:dyDescent="0.25">
      <c r="B78" s="15"/>
      <c r="C78" s="13"/>
      <c r="D78" s="13"/>
      <c r="E78" s="13"/>
      <c r="F78" s="14"/>
    </row>
    <row r="79" spans="2:6" x14ac:dyDescent="0.25">
      <c r="B79" s="15"/>
      <c r="C79" s="13"/>
      <c r="D79" s="13"/>
      <c r="E79" s="13"/>
      <c r="F79" s="14"/>
    </row>
    <row r="80" spans="2:6" x14ac:dyDescent="0.25">
      <c r="B80" s="15"/>
      <c r="C80" s="13"/>
      <c r="D80" s="13"/>
      <c r="E80" s="13"/>
      <c r="F80" s="14"/>
    </row>
    <row r="81" spans="2:6" x14ac:dyDescent="0.25">
      <c r="B81" s="15"/>
      <c r="C81" s="13"/>
      <c r="D81" s="13"/>
      <c r="E81" s="13"/>
      <c r="F81" s="14"/>
    </row>
    <row r="82" spans="2:6" x14ac:dyDescent="0.25">
      <c r="B82" s="15"/>
      <c r="C82" s="13"/>
      <c r="D82" s="13"/>
      <c r="E82" s="13"/>
      <c r="F82" s="14"/>
    </row>
    <row r="83" spans="2:6" x14ac:dyDescent="0.25">
      <c r="B83" s="15"/>
      <c r="C83" s="13"/>
      <c r="D83" s="13"/>
      <c r="E83" s="13"/>
      <c r="F83" s="14"/>
    </row>
    <row r="84" spans="2:6" x14ac:dyDescent="0.25">
      <c r="B84" s="15"/>
      <c r="C84" s="13"/>
      <c r="D84" s="13"/>
      <c r="E84" s="13"/>
      <c r="F84" s="14"/>
    </row>
    <row r="85" spans="2:6" x14ac:dyDescent="0.25">
      <c r="B85" s="15"/>
      <c r="C85" s="13"/>
      <c r="D85" s="13"/>
      <c r="E85" s="13"/>
      <c r="F85" s="14"/>
    </row>
    <row r="86" spans="2:6" x14ac:dyDescent="0.25">
      <c r="B86" s="15"/>
      <c r="C86" s="13"/>
      <c r="D86" s="13"/>
      <c r="E86" s="13"/>
      <c r="F86" s="14"/>
    </row>
    <row r="87" spans="2:6" x14ac:dyDescent="0.25">
      <c r="B87" s="15"/>
      <c r="C87" s="13"/>
      <c r="D87" s="13"/>
      <c r="E87" s="13"/>
      <c r="F87" s="14"/>
    </row>
    <row r="88" spans="2:6" x14ac:dyDescent="0.25">
      <c r="B88" s="15"/>
      <c r="C88" s="13"/>
      <c r="D88" s="13"/>
      <c r="E88" s="13"/>
      <c r="F88" s="14"/>
    </row>
    <row r="89" spans="2:6" x14ac:dyDescent="0.25">
      <c r="B89" s="15"/>
      <c r="C89" s="13"/>
      <c r="D89" s="13"/>
      <c r="E89" s="13"/>
      <c r="F89" s="14"/>
    </row>
    <row r="90" spans="2:6" x14ac:dyDescent="0.25">
      <c r="B90" s="15"/>
      <c r="C90" s="13"/>
      <c r="D90" s="13"/>
      <c r="E90" s="13"/>
      <c r="F90" s="14"/>
    </row>
    <row r="91" spans="2:6" x14ac:dyDescent="0.25">
      <c r="B91" s="15"/>
      <c r="C91" s="13"/>
      <c r="D91" s="13"/>
      <c r="E91" s="13"/>
      <c r="F91" s="14"/>
    </row>
    <row r="92" spans="2:6" x14ac:dyDescent="0.25">
      <c r="B92" s="15"/>
      <c r="C92" s="13"/>
      <c r="D92" s="13"/>
      <c r="E92" s="13"/>
      <c r="F92" s="14"/>
    </row>
    <row r="93" spans="2:6" x14ac:dyDescent="0.25">
      <c r="B93" s="15"/>
      <c r="C93" s="13"/>
      <c r="D93" s="13"/>
      <c r="E93" s="13"/>
      <c r="F93" s="14"/>
    </row>
    <row r="94" spans="2:6" x14ac:dyDescent="0.25">
      <c r="B94" s="15"/>
      <c r="C94" s="13"/>
      <c r="D94" s="13"/>
      <c r="E94" s="13"/>
      <c r="F94" s="14"/>
    </row>
    <row r="95" spans="2:6" x14ac:dyDescent="0.25">
      <c r="B95" s="15"/>
      <c r="C95" s="13"/>
      <c r="D95" s="13"/>
      <c r="E95" s="13"/>
      <c r="F95" s="14"/>
    </row>
    <row r="96" spans="2:6" x14ac:dyDescent="0.25">
      <c r="B96" s="15"/>
      <c r="C96" s="13"/>
      <c r="D96" s="13"/>
      <c r="E96" s="13"/>
      <c r="F96" s="14"/>
    </row>
    <row r="97" spans="2:6" x14ac:dyDescent="0.25">
      <c r="B97" s="15"/>
      <c r="C97" s="13"/>
      <c r="D97" s="13"/>
      <c r="E97" s="13"/>
      <c r="F97" s="14"/>
    </row>
    <row r="98" spans="2:6" x14ac:dyDescent="0.25">
      <c r="B98" s="15"/>
      <c r="C98" s="13"/>
      <c r="D98" s="13"/>
      <c r="E98" s="13"/>
      <c r="F98" s="14"/>
    </row>
    <row r="99" spans="2:6" x14ac:dyDescent="0.25">
      <c r="B99" s="15"/>
      <c r="C99" s="13"/>
      <c r="D99" s="13"/>
      <c r="E99" s="13"/>
      <c r="F99" s="14"/>
    </row>
    <row r="100" spans="2:6" x14ac:dyDescent="0.25">
      <c r="B100" s="15"/>
      <c r="C100" s="13"/>
      <c r="D100" s="13"/>
      <c r="E100" s="13"/>
      <c r="F100" s="14"/>
    </row>
    <row r="101" spans="2:6" x14ac:dyDescent="0.25">
      <c r="B101" s="15"/>
      <c r="C101" s="13"/>
      <c r="D101" s="13"/>
      <c r="E101" s="13"/>
      <c r="F101" s="14"/>
    </row>
    <row r="102" spans="2:6" x14ac:dyDescent="0.25">
      <c r="B102" s="15"/>
      <c r="C102" s="13"/>
      <c r="D102" s="13"/>
      <c r="E102" s="13"/>
      <c r="F102" s="14"/>
    </row>
    <row r="103" spans="2:6" x14ac:dyDescent="0.25">
      <c r="B103" s="15"/>
      <c r="C103" s="13"/>
      <c r="D103" s="13"/>
      <c r="E103" s="13"/>
      <c r="F103" s="14"/>
    </row>
    <row r="104" spans="2:6" x14ac:dyDescent="0.25">
      <c r="B104" s="15"/>
      <c r="C104" s="13"/>
      <c r="D104" s="13"/>
      <c r="E104" s="13"/>
      <c r="F104" s="14"/>
    </row>
    <row r="105" spans="2:6" x14ac:dyDescent="0.25">
      <c r="B105" s="15"/>
      <c r="C105" s="13"/>
      <c r="D105" s="13"/>
      <c r="E105" s="13"/>
      <c r="F105" s="14"/>
    </row>
    <row r="106" spans="2:6" x14ac:dyDescent="0.25">
      <c r="B106" s="15"/>
      <c r="C106" s="13"/>
      <c r="D106" s="13"/>
      <c r="E106" s="13"/>
      <c r="F106" s="14"/>
    </row>
    <row r="107" spans="2:6" x14ac:dyDescent="0.25">
      <c r="B107" s="15"/>
      <c r="C107" s="13"/>
      <c r="D107" s="13"/>
      <c r="E107" s="13"/>
      <c r="F107" s="14"/>
    </row>
    <row r="108" spans="2:6" x14ac:dyDescent="0.25">
      <c r="B108" s="15"/>
      <c r="C108" s="13"/>
      <c r="D108" s="13"/>
      <c r="E108" s="13"/>
      <c r="F108" s="14"/>
    </row>
    <row r="109" spans="2:6" x14ac:dyDescent="0.25">
      <c r="B109" s="15"/>
      <c r="C109" s="13"/>
      <c r="D109" s="13"/>
      <c r="E109" s="13"/>
      <c r="F109" s="14"/>
    </row>
    <row r="110" spans="2:6" x14ac:dyDescent="0.25">
      <c r="B110" s="15"/>
      <c r="C110" s="13"/>
      <c r="D110" s="13"/>
      <c r="E110" s="13"/>
      <c r="F110" s="14"/>
    </row>
    <row r="111" spans="2:6" x14ac:dyDescent="0.25">
      <c r="B111" s="15"/>
      <c r="C111" s="13"/>
      <c r="D111" s="13"/>
      <c r="E111" s="13"/>
      <c r="F111" s="14"/>
    </row>
    <row r="112" spans="2:6" x14ac:dyDescent="0.25">
      <c r="B112" s="15"/>
      <c r="C112" s="13"/>
      <c r="D112" s="13"/>
      <c r="E112" s="13"/>
      <c r="F112" s="14"/>
    </row>
    <row r="113" spans="2:6" x14ac:dyDescent="0.25">
      <c r="B113" s="15"/>
      <c r="C113" s="13"/>
      <c r="D113" s="13"/>
      <c r="E113" s="13"/>
      <c r="F113" s="14"/>
    </row>
    <row r="114" spans="2:6" x14ac:dyDescent="0.25">
      <c r="B114" s="15"/>
      <c r="C114" s="13"/>
      <c r="D114" s="13"/>
      <c r="E114" s="13"/>
      <c r="F114" s="14"/>
    </row>
    <row r="115" spans="2:6" x14ac:dyDescent="0.25">
      <c r="B115" s="15"/>
      <c r="C115" s="13"/>
      <c r="D115" s="13"/>
      <c r="E115" s="13"/>
      <c r="F115" s="14"/>
    </row>
    <row r="116" spans="2:6" x14ac:dyDescent="0.25">
      <c r="B116" s="15"/>
      <c r="C116" s="13"/>
      <c r="D116" s="13"/>
      <c r="E116" s="13"/>
      <c r="F116" s="14"/>
    </row>
    <row r="117" spans="2:6" x14ac:dyDescent="0.25">
      <c r="B117" s="15"/>
      <c r="C117" s="13"/>
      <c r="D117" s="13"/>
      <c r="E117" s="13"/>
      <c r="F117" s="14"/>
    </row>
  </sheetData>
  <sheetProtection algorithmName="SHA-512" hashValue="tGf54rRcmvKw0/HkkP36oO0FukID+1I5biF2DqDfBWpomOraO/yohR8pPXBwM/8mEmu4q4nAv/JbWukSJHDEcQ==" saltValue="JXy1suOOyIyv8D3i2v0b3A==" spinCount="100000" sheet="1" objects="1" scenarios="1"/>
  <protectedRanges>
    <protectedRange password="EFB0" sqref="B48" name="Range2_2"/>
    <protectedRange password="EFB0" sqref="B47" name="Range1_2"/>
  </protectedRanges>
  <mergeCells count="15">
    <mergeCell ref="A12:B12"/>
    <mergeCell ref="A26:B26"/>
    <mergeCell ref="B43:F43"/>
    <mergeCell ref="B46:C46"/>
    <mergeCell ref="D46:F46"/>
    <mergeCell ref="A4:B4"/>
    <mergeCell ref="A5:B5"/>
    <mergeCell ref="A6:B6"/>
    <mergeCell ref="A1:B2"/>
    <mergeCell ref="A7:B7"/>
    <mergeCell ref="D47:E47"/>
    <mergeCell ref="D48:E48"/>
    <mergeCell ref="D49:E49"/>
    <mergeCell ref="D50:E50"/>
    <mergeCell ref="D51:E51"/>
  </mergeCells>
  <pageMargins left="0.25" right="0.25" top="0" bottom="0" header="0.5" footer="0.5"/>
  <pageSetup scale="74" fitToHeight="0" orientation="landscape" r:id="rId1"/>
  <ignoredErrors>
    <ignoredError sqref="C31:D31" unlockedFormula="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3A9BF6-8E14-43AE-8677-AC2CEB1462BC}">
  <sheetPr>
    <tabColor theme="7" tint="0.39997558519241921"/>
    <pageSetUpPr fitToPage="1"/>
  </sheetPr>
  <dimension ref="A1:S56"/>
  <sheetViews>
    <sheetView workbookViewId="0">
      <selection activeCell="C9" sqref="C9:D9 C12 D12:D13 E8:E14 C15:E15 C19:D19 C22 D22:D23 E18:E24 C25:E25 C29:D29 C32 D32:D33 E28:E34 C35:E35 C39:D39 C42 D42:D43 E38:E44 C45:E45 C51 F49:F51 C53:C56 F53:F56"/>
    </sheetView>
  </sheetViews>
  <sheetFormatPr defaultRowHeight="15" x14ac:dyDescent="0.25"/>
  <cols>
    <col min="1" max="1" width="5.42578125" style="102" customWidth="1"/>
    <col min="2" max="2" width="41.85546875" style="102" bestFit="1" customWidth="1"/>
    <col min="3" max="3" width="21.85546875" style="103" bestFit="1" customWidth="1"/>
    <col min="4" max="4" width="22" style="103" bestFit="1" customWidth="1"/>
    <col min="5" max="5" width="20.5703125" style="103" bestFit="1" customWidth="1"/>
    <col min="6" max="6" width="65.85546875" style="102" customWidth="1"/>
    <col min="7" max="8" width="9.140625" style="102"/>
    <col min="9" max="9" width="21.85546875" style="102" bestFit="1" customWidth="1"/>
    <col min="10" max="10" width="22" style="102" bestFit="1" customWidth="1"/>
    <col min="11" max="11" width="20.5703125" style="102" bestFit="1" customWidth="1"/>
    <col min="12" max="16384" width="9.140625" style="102"/>
  </cols>
  <sheetData>
    <row r="1" spans="1:19" ht="17.25" x14ac:dyDescent="0.3">
      <c r="A1" s="278" t="s">
        <v>204</v>
      </c>
      <c r="B1" s="278"/>
      <c r="C1" s="278"/>
      <c r="D1" s="278"/>
      <c r="E1" s="278"/>
      <c r="F1" s="278"/>
    </row>
    <row r="2" spans="1:19" ht="18" thickBot="1" x14ac:dyDescent="0.35">
      <c r="A2" s="279" t="s">
        <v>138</v>
      </c>
      <c r="B2" s="279"/>
      <c r="C2" s="279"/>
      <c r="D2" s="279"/>
      <c r="E2" s="279"/>
      <c r="F2" s="279"/>
    </row>
    <row r="3" spans="1:19" x14ac:dyDescent="0.25">
      <c r="A3" s="280" t="s">
        <v>139</v>
      </c>
      <c r="B3" s="280"/>
    </row>
    <row r="4" spans="1:19" x14ac:dyDescent="0.25">
      <c r="A4" s="280" t="s">
        <v>140</v>
      </c>
      <c r="B4" s="280"/>
      <c r="C4" s="103" t="s">
        <v>87</v>
      </c>
      <c r="D4" s="103" t="s">
        <v>88</v>
      </c>
      <c r="E4" s="103" t="s">
        <v>89</v>
      </c>
      <c r="G4" s="103"/>
      <c r="H4" s="103"/>
      <c r="I4" s="103"/>
      <c r="J4" s="103"/>
      <c r="K4" s="103"/>
      <c r="L4" s="103"/>
      <c r="M4" s="103"/>
      <c r="N4" s="103"/>
      <c r="O4" s="103"/>
      <c r="P4" s="103"/>
      <c r="Q4" s="103"/>
      <c r="R4" s="103"/>
      <c r="S4" s="103"/>
    </row>
    <row r="5" spans="1:19" x14ac:dyDescent="0.25">
      <c r="A5" s="280" t="s">
        <v>141</v>
      </c>
      <c r="B5" s="280"/>
      <c r="C5" s="103" t="s">
        <v>91</v>
      </c>
      <c r="D5" s="103" t="s">
        <v>92</v>
      </c>
      <c r="E5" s="103" t="s">
        <v>142</v>
      </c>
      <c r="F5" s="103"/>
      <c r="G5" s="103"/>
      <c r="H5" s="103"/>
      <c r="I5" s="103"/>
      <c r="J5" s="103"/>
      <c r="K5" s="103"/>
      <c r="L5" s="103"/>
      <c r="M5" s="103"/>
      <c r="N5" s="103"/>
      <c r="O5" s="103"/>
      <c r="P5" s="103"/>
      <c r="Q5" s="103"/>
      <c r="R5" s="103"/>
      <c r="S5" s="103"/>
    </row>
    <row r="6" spans="1:19" ht="15.75" thickBot="1" x14ac:dyDescent="0.3">
      <c r="C6" s="103" t="s">
        <v>95</v>
      </c>
      <c r="D6" s="103" t="s">
        <v>96</v>
      </c>
      <c r="E6" s="103" t="s">
        <v>97</v>
      </c>
      <c r="F6" s="103"/>
      <c r="G6" s="103"/>
      <c r="H6" s="103"/>
      <c r="I6" s="103"/>
      <c r="J6" s="103"/>
      <c r="K6" s="103"/>
      <c r="L6" s="103"/>
      <c r="M6" s="103"/>
      <c r="N6" s="103"/>
      <c r="O6" s="103"/>
      <c r="P6" s="103"/>
      <c r="Q6" s="103"/>
      <c r="R6" s="103"/>
      <c r="S6" s="103"/>
    </row>
    <row r="7" spans="1:19" ht="16.5" thickBot="1" x14ac:dyDescent="0.3">
      <c r="A7" s="281" t="s">
        <v>143</v>
      </c>
      <c r="B7" s="282"/>
      <c r="C7" s="282"/>
      <c r="D7" s="282"/>
      <c r="E7" s="282"/>
      <c r="F7" s="163" t="s">
        <v>144</v>
      </c>
    </row>
    <row r="8" spans="1:19" x14ac:dyDescent="0.25">
      <c r="B8" s="161" t="s">
        <v>145</v>
      </c>
      <c r="C8" s="104">
        <v>0</v>
      </c>
      <c r="D8" s="105">
        <v>0</v>
      </c>
      <c r="E8" s="191">
        <f>D8-C8</f>
        <v>0</v>
      </c>
      <c r="F8" s="106" t="s">
        <v>146</v>
      </c>
    </row>
    <row r="9" spans="1:19" x14ac:dyDescent="0.25">
      <c r="B9" s="162" t="s">
        <v>147</v>
      </c>
      <c r="C9" s="188">
        <f>C8*2%</f>
        <v>0</v>
      </c>
      <c r="D9" s="189">
        <f>D8*2%</f>
        <v>0</v>
      </c>
      <c r="E9" s="189">
        <f>D9-C9</f>
        <v>0</v>
      </c>
      <c r="F9" s="107"/>
    </row>
    <row r="10" spans="1:19" x14ac:dyDescent="0.25">
      <c r="B10" s="162" t="s">
        <v>149</v>
      </c>
      <c r="C10" s="108">
        <v>0</v>
      </c>
      <c r="D10" s="109"/>
      <c r="E10" s="189">
        <f>D10-C10</f>
        <v>0</v>
      </c>
      <c r="F10" s="107" t="s">
        <v>150</v>
      </c>
    </row>
    <row r="11" spans="1:19" x14ac:dyDescent="0.25">
      <c r="B11" s="162" t="s">
        <v>244</v>
      </c>
      <c r="C11" s="108">
        <v>0</v>
      </c>
      <c r="D11" s="109">
        <v>0</v>
      </c>
      <c r="E11" s="189">
        <f>D11-C11</f>
        <v>0</v>
      </c>
      <c r="F11" s="107" t="s">
        <v>151</v>
      </c>
    </row>
    <row r="12" spans="1:19" ht="15.75" thickBot="1" x14ac:dyDescent="0.3">
      <c r="B12" s="162" t="s">
        <v>230</v>
      </c>
      <c r="C12" s="190">
        <f>C9+C10+C11</f>
        <v>0</v>
      </c>
      <c r="D12" s="189">
        <f>D9+D10+D11</f>
        <v>0</v>
      </c>
      <c r="E12" s="189">
        <f>D12-C12</f>
        <v>0</v>
      </c>
      <c r="F12" s="107"/>
    </row>
    <row r="13" spans="1:19" ht="15.75" thickBot="1" x14ac:dyDescent="0.3">
      <c r="B13" s="165" t="s">
        <v>231</v>
      </c>
      <c r="C13" s="166">
        <v>0</v>
      </c>
      <c r="D13" s="190">
        <f>C13</f>
        <v>0</v>
      </c>
      <c r="E13" s="189">
        <f>C14</f>
        <v>0</v>
      </c>
      <c r="F13" s="107" t="s">
        <v>234</v>
      </c>
    </row>
    <row r="14" spans="1:19" ht="15.75" thickBot="1" x14ac:dyDescent="0.3">
      <c r="B14" s="162" t="s">
        <v>232</v>
      </c>
      <c r="C14" s="167"/>
      <c r="D14" s="166">
        <v>0</v>
      </c>
      <c r="E14" s="188">
        <f>D14</f>
        <v>0</v>
      </c>
      <c r="F14" s="107" t="s">
        <v>235</v>
      </c>
    </row>
    <row r="15" spans="1:19" x14ac:dyDescent="0.25">
      <c r="B15" s="164" t="s">
        <v>233</v>
      </c>
      <c r="C15" s="192">
        <f>C13-C14</f>
        <v>0</v>
      </c>
      <c r="D15" s="193">
        <f>D12-D13-D14</f>
        <v>0</v>
      </c>
      <c r="E15" s="194">
        <f>E12+E13-E14</f>
        <v>0</v>
      </c>
      <c r="F15" s="110" t="s">
        <v>236</v>
      </c>
    </row>
    <row r="16" spans="1:19" ht="15.75" thickBot="1" x14ac:dyDescent="0.3"/>
    <row r="17" spans="1:6" ht="16.5" thickBot="1" x14ac:dyDescent="0.3">
      <c r="A17" s="281" t="s">
        <v>152</v>
      </c>
      <c r="B17" s="282"/>
      <c r="C17" s="282"/>
      <c r="D17" s="282"/>
      <c r="E17" s="282"/>
      <c r="F17" s="163" t="s">
        <v>144</v>
      </c>
    </row>
    <row r="18" spans="1:6" x14ac:dyDescent="0.25">
      <c r="B18" s="161" t="s">
        <v>153</v>
      </c>
      <c r="C18" s="104">
        <v>0</v>
      </c>
      <c r="D18" s="105">
        <v>0</v>
      </c>
      <c r="E18" s="191">
        <f>D18-C18</f>
        <v>0</v>
      </c>
      <c r="F18" s="106" t="s">
        <v>154</v>
      </c>
    </row>
    <row r="19" spans="1:6" x14ac:dyDescent="0.25">
      <c r="B19" s="162" t="s">
        <v>155</v>
      </c>
      <c r="C19" s="188">
        <f>C18*1%</f>
        <v>0</v>
      </c>
      <c r="D19" s="189">
        <f>D18*1%</f>
        <v>0</v>
      </c>
      <c r="E19" s="189">
        <f>D19-C19</f>
        <v>0</v>
      </c>
      <c r="F19" s="107"/>
    </row>
    <row r="20" spans="1:6" x14ac:dyDescent="0.25">
      <c r="B20" s="162" t="s">
        <v>156</v>
      </c>
      <c r="C20" s="108">
        <v>0</v>
      </c>
      <c r="D20" s="109">
        <v>0</v>
      </c>
      <c r="E20" s="189">
        <f>D20-C20</f>
        <v>0</v>
      </c>
      <c r="F20" s="107" t="s">
        <v>150</v>
      </c>
    </row>
    <row r="21" spans="1:6" x14ac:dyDescent="0.25">
      <c r="B21" s="162" t="s">
        <v>245</v>
      </c>
      <c r="C21" s="108">
        <v>0</v>
      </c>
      <c r="D21" s="109">
        <v>0</v>
      </c>
      <c r="E21" s="189">
        <f>D21-C21</f>
        <v>0</v>
      </c>
      <c r="F21" s="107" t="s">
        <v>151</v>
      </c>
    </row>
    <row r="22" spans="1:6" ht="15.75" thickBot="1" x14ac:dyDescent="0.3">
      <c r="B22" s="162" t="s">
        <v>230</v>
      </c>
      <c r="C22" s="190">
        <f>C19+C20+C21</f>
        <v>0</v>
      </c>
      <c r="D22" s="189">
        <f>D19+D20+D21</f>
        <v>0</v>
      </c>
      <c r="E22" s="189">
        <f>D22-C22</f>
        <v>0</v>
      </c>
      <c r="F22" s="107"/>
    </row>
    <row r="23" spans="1:6" ht="15.75" thickBot="1" x14ac:dyDescent="0.3">
      <c r="B23" s="165" t="s">
        <v>231</v>
      </c>
      <c r="C23" s="166">
        <v>0</v>
      </c>
      <c r="D23" s="190">
        <f>C23</f>
        <v>0</v>
      </c>
      <c r="E23" s="189">
        <f>C24</f>
        <v>0</v>
      </c>
      <c r="F23" s="107" t="s">
        <v>234</v>
      </c>
    </row>
    <row r="24" spans="1:6" ht="15.75" thickBot="1" x14ac:dyDescent="0.3">
      <c r="B24" s="162" t="s">
        <v>232</v>
      </c>
      <c r="C24" s="167"/>
      <c r="D24" s="166">
        <v>0</v>
      </c>
      <c r="E24" s="188">
        <f>D24</f>
        <v>0</v>
      </c>
      <c r="F24" s="107" t="s">
        <v>235</v>
      </c>
    </row>
    <row r="25" spans="1:6" x14ac:dyDescent="0.25">
      <c r="B25" s="164" t="s">
        <v>233</v>
      </c>
      <c r="C25" s="192">
        <f>C22-C23</f>
        <v>0</v>
      </c>
      <c r="D25" s="193">
        <f>D22-D23-D24</f>
        <v>0</v>
      </c>
      <c r="E25" s="194">
        <f>E22+E23-E24</f>
        <v>0</v>
      </c>
      <c r="F25" s="110" t="s">
        <v>236</v>
      </c>
    </row>
    <row r="26" spans="1:6" ht="15.75" thickBot="1" x14ac:dyDescent="0.3"/>
    <row r="27" spans="1:6" ht="16.5" thickBot="1" x14ac:dyDescent="0.3">
      <c r="A27" s="281" t="s">
        <v>157</v>
      </c>
      <c r="B27" s="282"/>
      <c r="C27" s="282"/>
      <c r="D27" s="282"/>
      <c r="E27" s="282"/>
      <c r="F27" s="163" t="s">
        <v>144</v>
      </c>
    </row>
    <row r="28" spans="1:6" x14ac:dyDescent="0.25">
      <c r="B28" s="161" t="s">
        <v>158</v>
      </c>
      <c r="C28" s="104">
        <v>0</v>
      </c>
      <c r="D28" s="105">
        <v>0</v>
      </c>
      <c r="E28" s="191">
        <f>D28-C28</f>
        <v>0</v>
      </c>
      <c r="F28" s="106" t="s">
        <v>159</v>
      </c>
    </row>
    <row r="29" spans="1:6" x14ac:dyDescent="0.25">
      <c r="B29" s="162" t="s">
        <v>160</v>
      </c>
      <c r="C29" s="188">
        <f>C28*2%</f>
        <v>0</v>
      </c>
      <c r="D29" s="189">
        <f>D28*2%</f>
        <v>0</v>
      </c>
      <c r="E29" s="189">
        <f>D29-C29</f>
        <v>0</v>
      </c>
      <c r="F29" s="107"/>
    </row>
    <row r="30" spans="1:6" x14ac:dyDescent="0.25">
      <c r="B30" s="162" t="s">
        <v>161</v>
      </c>
      <c r="C30" s="108">
        <v>0</v>
      </c>
      <c r="D30" s="109">
        <v>0</v>
      </c>
      <c r="E30" s="189">
        <f>D30-C30</f>
        <v>0</v>
      </c>
      <c r="F30" s="107" t="s">
        <v>150</v>
      </c>
    </row>
    <row r="31" spans="1:6" x14ac:dyDescent="0.25">
      <c r="B31" s="162" t="s">
        <v>246</v>
      </c>
      <c r="C31" s="108">
        <v>0</v>
      </c>
      <c r="D31" s="109">
        <v>0</v>
      </c>
      <c r="E31" s="189">
        <f>D31-C31</f>
        <v>0</v>
      </c>
      <c r="F31" s="107" t="s">
        <v>151</v>
      </c>
    </row>
    <row r="32" spans="1:6" ht="15.75" thickBot="1" x14ac:dyDescent="0.3">
      <c r="B32" s="162" t="s">
        <v>230</v>
      </c>
      <c r="C32" s="190">
        <f>C29+C30+C31</f>
        <v>0</v>
      </c>
      <c r="D32" s="189">
        <f>D29+D30+D31</f>
        <v>0</v>
      </c>
      <c r="E32" s="189">
        <f>D32-C32</f>
        <v>0</v>
      </c>
      <c r="F32" s="107"/>
    </row>
    <row r="33" spans="1:8" ht="15.75" thickBot="1" x14ac:dyDescent="0.3">
      <c r="B33" s="165" t="s">
        <v>231</v>
      </c>
      <c r="C33" s="166">
        <v>0</v>
      </c>
      <c r="D33" s="190">
        <f>C33</f>
        <v>0</v>
      </c>
      <c r="E33" s="189">
        <f>C34</f>
        <v>0</v>
      </c>
      <c r="F33" s="107" t="s">
        <v>234</v>
      </c>
    </row>
    <row r="34" spans="1:8" ht="15.75" thickBot="1" x14ac:dyDescent="0.3">
      <c r="B34" s="162" t="s">
        <v>232</v>
      </c>
      <c r="C34" s="167"/>
      <c r="D34" s="166">
        <v>0</v>
      </c>
      <c r="E34" s="188">
        <f>D34</f>
        <v>0</v>
      </c>
      <c r="F34" s="107" t="s">
        <v>235</v>
      </c>
    </row>
    <row r="35" spans="1:8" x14ac:dyDescent="0.25">
      <c r="B35" s="164" t="s">
        <v>233</v>
      </c>
      <c r="C35" s="192">
        <f>C32-C33</f>
        <v>0</v>
      </c>
      <c r="D35" s="193">
        <f>D32-D33-D34</f>
        <v>0</v>
      </c>
      <c r="E35" s="194">
        <f>E32+E33-E34</f>
        <v>0</v>
      </c>
      <c r="F35" s="110" t="s">
        <v>236</v>
      </c>
    </row>
    <row r="36" spans="1:8" ht="15.75" thickBot="1" x14ac:dyDescent="0.3"/>
    <row r="37" spans="1:8" ht="16.5" thickBot="1" x14ac:dyDescent="0.3">
      <c r="A37" s="281" t="s">
        <v>162</v>
      </c>
      <c r="B37" s="282"/>
      <c r="C37" s="282"/>
      <c r="D37" s="282"/>
      <c r="E37" s="282"/>
      <c r="F37" s="163" t="s">
        <v>144</v>
      </c>
    </row>
    <row r="38" spans="1:8" x14ac:dyDescent="0.25">
      <c r="B38" s="161" t="s">
        <v>163</v>
      </c>
      <c r="C38" s="104">
        <v>0</v>
      </c>
      <c r="D38" s="105">
        <v>0</v>
      </c>
      <c r="E38" s="191">
        <f>D38-C38</f>
        <v>0</v>
      </c>
      <c r="F38" s="106" t="s">
        <v>164</v>
      </c>
    </row>
    <row r="39" spans="1:8" x14ac:dyDescent="0.25">
      <c r="B39" s="162" t="s">
        <v>165</v>
      </c>
      <c r="C39" s="188">
        <f>C38*4</f>
        <v>0</v>
      </c>
      <c r="D39" s="189">
        <f>D38*4</f>
        <v>0</v>
      </c>
      <c r="E39" s="189">
        <f>D39-C39</f>
        <v>0</v>
      </c>
      <c r="F39" s="107"/>
    </row>
    <row r="40" spans="1:8" x14ac:dyDescent="0.25">
      <c r="B40" s="162" t="s">
        <v>166</v>
      </c>
      <c r="C40" s="108">
        <v>0</v>
      </c>
      <c r="D40" s="109">
        <v>0</v>
      </c>
      <c r="E40" s="189">
        <f>D40-C40</f>
        <v>0</v>
      </c>
      <c r="F40" s="107" t="s">
        <v>150</v>
      </c>
    </row>
    <row r="41" spans="1:8" x14ac:dyDescent="0.25">
      <c r="B41" s="162" t="s">
        <v>247</v>
      </c>
      <c r="C41" s="108">
        <v>0</v>
      </c>
      <c r="D41" s="109">
        <v>0</v>
      </c>
      <c r="E41" s="189">
        <f>D41-C41</f>
        <v>0</v>
      </c>
      <c r="F41" s="107" t="s">
        <v>151</v>
      </c>
    </row>
    <row r="42" spans="1:8" ht="15.75" thickBot="1" x14ac:dyDescent="0.3">
      <c r="B42" s="162" t="s">
        <v>230</v>
      </c>
      <c r="C42" s="190">
        <f>C39+C40+C41</f>
        <v>0</v>
      </c>
      <c r="D42" s="189">
        <f>D39+D40+D41</f>
        <v>0</v>
      </c>
      <c r="E42" s="189">
        <f>D42-C42</f>
        <v>0</v>
      </c>
      <c r="F42" s="107"/>
    </row>
    <row r="43" spans="1:8" ht="15.75" thickBot="1" x14ac:dyDescent="0.3">
      <c r="B43" s="165" t="s">
        <v>231</v>
      </c>
      <c r="C43" s="166">
        <v>0</v>
      </c>
      <c r="D43" s="190">
        <f>C43</f>
        <v>0</v>
      </c>
      <c r="E43" s="189">
        <f>C44</f>
        <v>0</v>
      </c>
      <c r="F43" s="107" t="s">
        <v>234</v>
      </c>
    </row>
    <row r="44" spans="1:8" ht="15.75" thickBot="1" x14ac:dyDescent="0.3">
      <c r="B44" s="162" t="s">
        <v>232</v>
      </c>
      <c r="C44" s="167"/>
      <c r="D44" s="166"/>
      <c r="E44" s="188">
        <f>D44</f>
        <v>0</v>
      </c>
      <c r="F44" s="107" t="s">
        <v>235</v>
      </c>
    </row>
    <row r="45" spans="1:8" x14ac:dyDescent="0.25">
      <c r="B45" s="164" t="s">
        <v>233</v>
      </c>
      <c r="C45" s="192">
        <f>C42-C43</f>
        <v>0</v>
      </c>
      <c r="D45" s="193">
        <f>D42-D43-D44</f>
        <v>0</v>
      </c>
      <c r="E45" s="195">
        <f>E42+E43-E44</f>
        <v>0</v>
      </c>
      <c r="F45" s="110" t="s">
        <v>236</v>
      </c>
      <c r="H45" s="111"/>
    </row>
    <row r="46" spans="1:8" ht="15.75" thickBot="1" x14ac:dyDescent="0.3">
      <c r="B46" s="283"/>
      <c r="C46" s="283"/>
      <c r="D46" s="283"/>
      <c r="E46" s="283"/>
      <c r="F46" s="283"/>
    </row>
    <row r="47" spans="1:8" ht="15.75" thickBot="1" x14ac:dyDescent="0.3">
      <c r="A47" s="112"/>
      <c r="B47" s="284" t="s">
        <v>167</v>
      </c>
      <c r="C47" s="284"/>
      <c r="D47" s="284"/>
      <c r="E47" s="284"/>
      <c r="F47" s="285"/>
    </row>
    <row r="48" spans="1:8" x14ac:dyDescent="0.25">
      <c r="B48" s="274" t="s">
        <v>168</v>
      </c>
      <c r="C48" s="275"/>
      <c r="D48" s="276" t="s">
        <v>169</v>
      </c>
      <c r="E48" s="276"/>
      <c r="F48" s="277"/>
    </row>
    <row r="49" spans="2:6" x14ac:dyDescent="0.25">
      <c r="B49" s="157" t="s">
        <v>237</v>
      </c>
      <c r="C49" s="185">
        <v>1</v>
      </c>
      <c r="D49" s="288" t="s">
        <v>238</v>
      </c>
      <c r="E49" s="288"/>
      <c r="F49" s="197">
        <f>C49</f>
        <v>1</v>
      </c>
    </row>
    <row r="50" spans="2:6" x14ac:dyDescent="0.25">
      <c r="B50" s="157" t="s">
        <v>225</v>
      </c>
      <c r="C50" s="185">
        <v>1</v>
      </c>
      <c r="D50" s="288" t="s">
        <v>225</v>
      </c>
      <c r="E50" s="288"/>
      <c r="F50" s="197">
        <f>C50</f>
        <v>1</v>
      </c>
    </row>
    <row r="51" spans="2:6" x14ac:dyDescent="0.25">
      <c r="B51" s="158" t="s">
        <v>133</v>
      </c>
      <c r="C51" s="196">
        <f>C50-C49</f>
        <v>0</v>
      </c>
      <c r="D51" s="289" t="s">
        <v>133</v>
      </c>
      <c r="E51" s="289"/>
      <c r="F51" s="198">
        <f>F50-F49</f>
        <v>0</v>
      </c>
    </row>
    <row r="52" spans="2:6" x14ac:dyDescent="0.25">
      <c r="B52" s="158" t="s">
        <v>226</v>
      </c>
      <c r="C52" s="186">
        <v>0.06</v>
      </c>
      <c r="D52" s="289" t="s">
        <v>226</v>
      </c>
      <c r="E52" s="289"/>
      <c r="F52" s="187">
        <v>0.06</v>
      </c>
    </row>
    <row r="53" spans="2:6" x14ac:dyDescent="0.25">
      <c r="B53" s="159" t="s">
        <v>170</v>
      </c>
      <c r="C53" s="199">
        <f>C9*C52/365*C51</f>
        <v>0</v>
      </c>
      <c r="D53" s="286" t="s">
        <v>170</v>
      </c>
      <c r="E53" s="286"/>
      <c r="F53" s="200">
        <f>D9*F52/365*F51</f>
        <v>0</v>
      </c>
    </row>
    <row r="54" spans="2:6" x14ac:dyDescent="0.25">
      <c r="B54" s="159" t="s">
        <v>171</v>
      </c>
      <c r="C54" s="189">
        <f>C19*C52/365*C51</f>
        <v>0</v>
      </c>
      <c r="D54" s="286" t="s">
        <v>171</v>
      </c>
      <c r="E54" s="286"/>
      <c r="F54" s="201">
        <f>D19*F52/365*F51</f>
        <v>0</v>
      </c>
    </row>
    <row r="55" spans="2:6" x14ac:dyDescent="0.25">
      <c r="B55" s="159" t="s">
        <v>172</v>
      </c>
      <c r="C55" s="189">
        <f>C29*C52/365*C51</f>
        <v>0</v>
      </c>
      <c r="D55" s="286" t="s">
        <v>172</v>
      </c>
      <c r="E55" s="286"/>
      <c r="F55" s="201">
        <f>D29*F52/365*F51</f>
        <v>0</v>
      </c>
    </row>
    <row r="56" spans="2:6" x14ac:dyDescent="0.25">
      <c r="B56" s="160" t="s">
        <v>173</v>
      </c>
      <c r="C56" s="195">
        <f>C39*C52/365*C51</f>
        <v>0</v>
      </c>
      <c r="D56" s="287" t="s">
        <v>173</v>
      </c>
      <c r="E56" s="287"/>
      <c r="F56" s="202">
        <f>D39*F52/365*F51</f>
        <v>0</v>
      </c>
    </row>
  </sheetData>
  <sheetProtection algorithmName="SHA-512" hashValue="WB8puwNojgJy7DqOjxxjyI9hJefixOb2GP98cFF+08un4nuGsFYTlNwwGiYLWJmEv4MbypPfaIpEZAlj7ofnTg==" saltValue="Fb69jJulwBjYJwvfMagBpQ==" spinCount="100000" sheet="1" objects="1" scenarios="1"/>
  <protectedRanges>
    <protectedRange password="EFB0" sqref="B50" name="Range2_1"/>
    <protectedRange password="EFB0" sqref="B49" name="Range1_1"/>
  </protectedRanges>
  <mergeCells count="21">
    <mergeCell ref="D55:E55"/>
    <mergeCell ref="D56:E56"/>
    <mergeCell ref="D49:E49"/>
    <mergeCell ref="D50:E50"/>
    <mergeCell ref="D51:E51"/>
    <mergeCell ref="D52:E52"/>
    <mergeCell ref="D53:E53"/>
    <mergeCell ref="D54:E54"/>
    <mergeCell ref="B48:C48"/>
    <mergeCell ref="D48:F48"/>
    <mergeCell ref="A1:F1"/>
    <mergeCell ref="A2:F2"/>
    <mergeCell ref="A3:B3"/>
    <mergeCell ref="A4:B4"/>
    <mergeCell ref="A5:B5"/>
    <mergeCell ref="A7:E7"/>
    <mergeCell ref="A17:E17"/>
    <mergeCell ref="A27:E27"/>
    <mergeCell ref="A37:E37"/>
    <mergeCell ref="B46:F46"/>
    <mergeCell ref="B47:F47"/>
  </mergeCells>
  <pageMargins left="0.25" right="0.25" top="0" bottom="0" header="0.5" footer="0.5"/>
  <pageSetup scale="75" fitToHeight="0" orientation="landscape"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7D4DFA-E920-4017-9A37-72F35022CCDE}">
  <sheetPr>
    <tabColor theme="4" tint="0.79998168889431442"/>
    <pageSetUpPr fitToPage="1"/>
  </sheetPr>
  <dimension ref="A1:AS117"/>
  <sheetViews>
    <sheetView workbookViewId="0">
      <selection activeCell="C9" sqref="C9:D9 E8:E10 C11:E11 E13:E23 C24:E25 C27:D27 E27:E28 E30 C31:E32 C38 D38:D39 E34:E40 C41:E41 C49 F47:F49 C51 F51"/>
    </sheetView>
  </sheetViews>
  <sheetFormatPr defaultColWidth="10.28515625" defaultRowHeight="15" x14ac:dyDescent="0.25"/>
  <cols>
    <col min="1" max="1" width="5" style="15" customWidth="1"/>
    <col min="2" max="2" width="49.28515625" style="69" customWidth="1"/>
    <col min="3" max="3" width="25.28515625" style="70" customWidth="1"/>
    <col min="4" max="4" width="22.42578125" style="70" bestFit="1" customWidth="1"/>
    <col min="5" max="5" width="24.5703125" style="70" customWidth="1"/>
    <col min="6" max="6" width="46.7109375" style="71" customWidth="1"/>
    <col min="7" max="16384" width="10.28515625" style="15"/>
  </cols>
  <sheetData>
    <row r="1" spans="1:45" ht="15" customHeight="1" x14ac:dyDescent="0.25">
      <c r="A1" s="255" t="s">
        <v>200</v>
      </c>
      <c r="B1" s="256"/>
      <c r="C1" s="13"/>
      <c r="D1" s="13"/>
      <c r="E1" s="13"/>
      <c r="F1" s="14"/>
    </row>
    <row r="2" spans="1:45" ht="15" customHeight="1" x14ac:dyDescent="0.25">
      <c r="A2" s="255"/>
      <c r="B2" s="256"/>
      <c r="C2" s="13"/>
      <c r="D2" s="13"/>
      <c r="E2" s="13"/>
      <c r="F2" s="14"/>
    </row>
    <row r="3" spans="1:45" ht="15.75" x14ac:dyDescent="0.25">
      <c r="A3" s="16"/>
      <c r="B3" s="17"/>
      <c r="C3" s="13"/>
      <c r="D3" s="13"/>
      <c r="E3" s="13"/>
      <c r="F3" s="14"/>
    </row>
    <row r="4" spans="1:45" x14ac:dyDescent="0.25">
      <c r="A4" s="257" t="s">
        <v>86</v>
      </c>
      <c r="B4" s="258"/>
      <c r="C4" s="18" t="s">
        <v>87</v>
      </c>
      <c r="D4" s="18" t="s">
        <v>88</v>
      </c>
      <c r="E4" s="18" t="s">
        <v>89</v>
      </c>
      <c r="F4" s="14"/>
    </row>
    <row r="5" spans="1:45" x14ac:dyDescent="0.25">
      <c r="A5" s="259" t="s">
        <v>90</v>
      </c>
      <c r="B5" s="260"/>
      <c r="C5" s="18" t="s">
        <v>91</v>
      </c>
      <c r="D5" s="18" t="s">
        <v>92</v>
      </c>
      <c r="E5" s="18" t="s">
        <v>93</v>
      </c>
      <c r="F5" s="14"/>
    </row>
    <row r="6" spans="1:45" x14ac:dyDescent="0.25">
      <c r="A6" s="261" t="s">
        <v>94</v>
      </c>
      <c r="B6" s="262"/>
      <c r="C6" s="19" t="s">
        <v>95</v>
      </c>
      <c r="D6" s="19" t="s">
        <v>96</v>
      </c>
      <c r="E6" s="19" t="s">
        <v>97</v>
      </c>
      <c r="F6" s="20" t="s">
        <v>98</v>
      </c>
    </row>
    <row r="7" spans="1:45" s="25" customFormat="1" x14ac:dyDescent="0.25">
      <c r="A7" s="263" t="s">
        <v>99</v>
      </c>
      <c r="B7" s="254"/>
      <c r="C7" s="21"/>
      <c r="D7" s="22"/>
      <c r="E7" s="23"/>
      <c r="F7" s="24"/>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row>
    <row r="8" spans="1:45" x14ac:dyDescent="0.25">
      <c r="B8" s="26" t="s">
        <v>137</v>
      </c>
      <c r="C8" s="27"/>
      <c r="D8" s="28"/>
      <c r="E8" s="10">
        <f t="shared" ref="E8:E25" si="0">D8-C8</f>
        <v>0</v>
      </c>
      <c r="F8" s="31"/>
    </row>
    <row r="9" spans="1:45" s="32" customFormat="1" x14ac:dyDescent="0.25">
      <c r="A9" s="15"/>
      <c r="B9" s="30" t="s">
        <v>100</v>
      </c>
      <c r="C9" s="8">
        <f>SUM(C8:C8)</f>
        <v>0</v>
      </c>
      <c r="D9" s="9">
        <f>SUM(D8:D8)</f>
        <v>0</v>
      </c>
      <c r="E9" s="10">
        <f t="shared" si="0"/>
        <v>0</v>
      </c>
      <c r="F9" s="31"/>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row>
    <row r="10" spans="1:45" x14ac:dyDescent="0.25">
      <c r="B10" s="26" t="s">
        <v>101</v>
      </c>
      <c r="C10" s="27"/>
      <c r="D10" s="28"/>
      <c r="E10" s="10">
        <f t="shared" si="0"/>
        <v>0</v>
      </c>
      <c r="F10" s="31"/>
    </row>
    <row r="11" spans="1:45" s="32" customFormat="1" x14ac:dyDescent="0.25">
      <c r="A11" s="15"/>
      <c r="B11" s="33" t="s">
        <v>102</v>
      </c>
      <c r="C11" s="8">
        <f>SUM(C9:C10)</f>
        <v>0</v>
      </c>
      <c r="D11" s="9">
        <f>SUM(D9:D10)</f>
        <v>0</v>
      </c>
      <c r="E11" s="10">
        <f t="shared" si="0"/>
        <v>0</v>
      </c>
      <c r="F11" s="31"/>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row>
    <row r="12" spans="1:45" x14ac:dyDescent="0.25">
      <c r="A12" s="253" t="s">
        <v>103</v>
      </c>
      <c r="B12" s="254"/>
      <c r="C12" s="34"/>
      <c r="D12" s="35"/>
      <c r="E12" s="39"/>
      <c r="F12" s="36"/>
    </row>
    <row r="13" spans="1:45" x14ac:dyDescent="0.25">
      <c r="B13" s="26" t="s">
        <v>104</v>
      </c>
      <c r="C13" s="27"/>
      <c r="D13" s="28"/>
      <c r="E13" s="10">
        <f t="shared" si="0"/>
        <v>0</v>
      </c>
      <c r="F13" s="31"/>
    </row>
    <row r="14" spans="1:45" x14ac:dyDescent="0.25">
      <c r="B14" s="26" t="s">
        <v>105</v>
      </c>
      <c r="C14" s="27"/>
      <c r="D14" s="28"/>
      <c r="E14" s="10">
        <f t="shared" si="0"/>
        <v>0</v>
      </c>
      <c r="F14" s="31"/>
    </row>
    <row r="15" spans="1:45" x14ac:dyDescent="0.25">
      <c r="B15" s="26" t="s">
        <v>106</v>
      </c>
      <c r="C15" s="27"/>
      <c r="D15" s="28"/>
      <c r="E15" s="10">
        <f>D15-C15</f>
        <v>0</v>
      </c>
      <c r="F15" s="31"/>
    </row>
    <row r="16" spans="1:45" x14ac:dyDescent="0.25">
      <c r="B16" s="26" t="s">
        <v>107</v>
      </c>
      <c r="C16" s="27"/>
      <c r="D16" s="28"/>
      <c r="E16" s="10">
        <f t="shared" si="0"/>
        <v>0</v>
      </c>
      <c r="F16" s="38" t="s">
        <v>108</v>
      </c>
    </row>
    <row r="17" spans="1:45" x14ac:dyDescent="0.25">
      <c r="B17" s="26" t="s">
        <v>109</v>
      </c>
      <c r="C17" s="27"/>
      <c r="D17" s="28"/>
      <c r="E17" s="10">
        <f t="shared" si="0"/>
        <v>0</v>
      </c>
      <c r="F17" s="31"/>
    </row>
    <row r="18" spans="1:45" x14ac:dyDescent="0.25">
      <c r="B18" s="26" t="s">
        <v>110</v>
      </c>
      <c r="C18" s="27"/>
      <c r="D18" s="28"/>
      <c r="E18" s="10">
        <f t="shared" si="0"/>
        <v>0</v>
      </c>
      <c r="F18" s="31"/>
    </row>
    <row r="19" spans="1:45" x14ac:dyDescent="0.25">
      <c r="B19" s="26" t="s">
        <v>111</v>
      </c>
      <c r="C19" s="27"/>
      <c r="D19" s="28"/>
      <c r="E19" s="10">
        <f>D19-C19</f>
        <v>0</v>
      </c>
      <c r="F19" s="31"/>
    </row>
    <row r="20" spans="1:45" x14ac:dyDescent="0.25">
      <c r="B20" s="26" t="s">
        <v>112</v>
      </c>
      <c r="C20" s="27"/>
      <c r="D20" s="28"/>
      <c r="E20" s="10">
        <f t="shared" si="0"/>
        <v>0</v>
      </c>
      <c r="F20" s="38" t="s">
        <v>108</v>
      </c>
    </row>
    <row r="21" spans="1:45" x14ac:dyDescent="0.25">
      <c r="B21" s="26" t="s">
        <v>113</v>
      </c>
      <c r="C21" s="27"/>
      <c r="D21" s="28"/>
      <c r="E21" s="10">
        <f>D21-C21</f>
        <v>0</v>
      </c>
      <c r="F21" s="38"/>
    </row>
    <row r="22" spans="1:45" x14ac:dyDescent="0.25">
      <c r="B22" s="26" t="s">
        <v>114</v>
      </c>
      <c r="C22" s="27"/>
      <c r="D22" s="28"/>
      <c r="E22" s="10">
        <f>D22-C22</f>
        <v>0</v>
      </c>
      <c r="F22" s="38"/>
    </row>
    <row r="23" spans="1:45" x14ac:dyDescent="0.25">
      <c r="B23" s="26" t="s">
        <v>115</v>
      </c>
      <c r="C23" s="27"/>
      <c r="D23" s="28"/>
      <c r="E23" s="10">
        <f>D23-C23</f>
        <v>0</v>
      </c>
      <c r="F23" s="37" t="s">
        <v>116</v>
      </c>
    </row>
    <row r="24" spans="1:45" x14ac:dyDescent="0.25">
      <c r="B24" s="33" t="s">
        <v>117</v>
      </c>
      <c r="C24" s="8">
        <f>-C13-C14-C15-C16-C17-C18-C19-C20-C21-C22-C23</f>
        <v>0</v>
      </c>
      <c r="D24" s="9">
        <f>-D13-D14-D15-D16-D17-D18-D19-D20-D21-D22-D23</f>
        <v>0</v>
      </c>
      <c r="E24" s="10">
        <f>D24-C24</f>
        <v>0</v>
      </c>
      <c r="F24" s="38"/>
    </row>
    <row r="25" spans="1:45" s="32" customFormat="1" x14ac:dyDescent="0.25">
      <c r="A25" s="15"/>
      <c r="B25" s="33" t="s">
        <v>118</v>
      </c>
      <c r="C25" s="8">
        <f>+C9+C10-C13-C14-C15-C16-C17-C18-C19-C20-C21-C22-C23</f>
        <v>0</v>
      </c>
      <c r="D25" s="9">
        <f>+D9+D10-D13-D14-D15-D16-D17-D18-D19-D20-D21-D22-D23</f>
        <v>0</v>
      </c>
      <c r="E25" s="10">
        <f t="shared" si="0"/>
        <v>0</v>
      </c>
      <c r="F25" s="31"/>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row>
    <row r="26" spans="1:45" x14ac:dyDescent="0.25">
      <c r="A26" s="253" t="s">
        <v>119</v>
      </c>
      <c r="B26" s="254"/>
      <c r="C26" s="34"/>
      <c r="D26" s="35"/>
      <c r="E26" s="39"/>
      <c r="F26" s="36"/>
    </row>
    <row r="27" spans="1:45" x14ac:dyDescent="0.25">
      <c r="B27" s="80" t="s">
        <v>175</v>
      </c>
      <c r="C27" s="8">
        <f>C25*3.07%</f>
        <v>0</v>
      </c>
      <c r="D27" s="9">
        <f>D25*3.07%</f>
        <v>0</v>
      </c>
      <c r="E27" s="10">
        <f>ROUND(D27-C27,2)</f>
        <v>0</v>
      </c>
      <c r="F27" s="81"/>
    </row>
    <row r="28" spans="1:45" x14ac:dyDescent="0.25">
      <c r="B28" s="26" t="s">
        <v>120</v>
      </c>
      <c r="C28" s="27"/>
      <c r="D28" s="28"/>
      <c r="E28" s="10">
        <f>ROUND(D28-C28,2)</f>
        <v>0</v>
      </c>
      <c r="F28" s="41"/>
    </row>
    <row r="29" spans="1:45" x14ac:dyDescent="0.25">
      <c r="B29" s="137"/>
      <c r="C29" s="34"/>
      <c r="D29" s="35"/>
      <c r="E29" s="39"/>
      <c r="F29" s="82"/>
    </row>
    <row r="30" spans="1:45" x14ac:dyDescent="0.25">
      <c r="B30" s="26" t="s">
        <v>174</v>
      </c>
      <c r="C30" s="27"/>
      <c r="D30" s="28"/>
      <c r="E30" s="10">
        <f>ROUND(D30-C30,2)</f>
        <v>0</v>
      </c>
      <c r="F30" s="41"/>
    </row>
    <row r="31" spans="1:45" x14ac:dyDescent="0.25">
      <c r="B31" s="80" t="s">
        <v>178</v>
      </c>
      <c r="C31" s="8">
        <f>C30*3.07%</f>
        <v>0</v>
      </c>
      <c r="D31" s="9">
        <f>D30*3.07%</f>
        <v>0</v>
      </c>
      <c r="E31" s="10">
        <f>ROUND(D31-C31,2)</f>
        <v>0</v>
      </c>
      <c r="F31" s="41"/>
    </row>
    <row r="32" spans="1:45" s="32" customFormat="1" x14ac:dyDescent="0.25">
      <c r="A32" s="15"/>
      <c r="B32" s="33" t="s">
        <v>202</v>
      </c>
      <c r="C32" s="8">
        <f>SUM(C27+C28+C31)</f>
        <v>0</v>
      </c>
      <c r="D32" s="9">
        <f>SUM(D27+D28+D31)</f>
        <v>0</v>
      </c>
      <c r="E32" s="10">
        <f>D32-C32</f>
        <v>0</v>
      </c>
      <c r="F32" s="41"/>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row>
    <row r="33" spans="1:45" x14ac:dyDescent="0.25">
      <c r="A33" s="42" t="s">
        <v>121</v>
      </c>
      <c r="B33" s="43"/>
      <c r="C33" s="44"/>
      <c r="D33" s="45"/>
      <c r="E33" s="46"/>
      <c r="F33" s="47"/>
    </row>
    <row r="34" spans="1:45" x14ac:dyDescent="0.25">
      <c r="B34" s="48" t="s">
        <v>122</v>
      </c>
      <c r="C34" s="27"/>
      <c r="D34" s="28"/>
      <c r="E34" s="10">
        <f>D34-C34</f>
        <v>0</v>
      </c>
      <c r="F34" s="31"/>
    </row>
    <row r="35" spans="1:45" x14ac:dyDescent="0.25">
      <c r="B35" s="48" t="s">
        <v>123</v>
      </c>
      <c r="C35" s="27"/>
      <c r="D35" s="28"/>
      <c r="E35" s="10">
        <f>D35-C35</f>
        <v>0</v>
      </c>
      <c r="F35" s="31"/>
    </row>
    <row r="36" spans="1:45" x14ac:dyDescent="0.25">
      <c r="B36" s="48" t="s">
        <v>124</v>
      </c>
      <c r="C36" s="27"/>
      <c r="D36" s="28"/>
      <c r="E36" s="10">
        <f>D36-C36</f>
        <v>0</v>
      </c>
      <c r="F36" s="31"/>
    </row>
    <row r="37" spans="1:45" x14ac:dyDescent="0.25">
      <c r="B37" s="49" t="s">
        <v>125</v>
      </c>
      <c r="C37" s="50"/>
      <c r="D37" s="51"/>
      <c r="E37" s="72">
        <f>D37-C37</f>
        <v>0</v>
      </c>
      <c r="F37" s="84"/>
    </row>
    <row r="38" spans="1:45" s="32" customFormat="1" x14ac:dyDescent="0.25">
      <c r="A38" s="15"/>
      <c r="B38" s="100" t="s">
        <v>126</v>
      </c>
      <c r="C38" s="11">
        <f>+C32+C34+C35+C36+C37</f>
        <v>0</v>
      </c>
      <c r="D38" s="11">
        <f>+D32+D34+D35+D36+D37</f>
        <v>0</v>
      </c>
      <c r="E38" s="11">
        <f>+E32+E34+E35+E36+E37</f>
        <v>0</v>
      </c>
      <c r="F38" s="53"/>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row>
    <row r="39" spans="1:45" s="32" customFormat="1" x14ac:dyDescent="0.25">
      <c r="A39" s="15"/>
      <c r="B39" s="52" t="s">
        <v>227</v>
      </c>
      <c r="C39" s="54"/>
      <c r="D39" s="11">
        <f>C39</f>
        <v>0</v>
      </c>
      <c r="E39" s="11">
        <f>C41</f>
        <v>0</v>
      </c>
      <c r="F39" s="53" t="s">
        <v>227</v>
      </c>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row>
    <row r="40" spans="1:45" s="32" customFormat="1" x14ac:dyDescent="0.25">
      <c r="A40" s="15"/>
      <c r="B40" s="52" t="s">
        <v>228</v>
      </c>
      <c r="C40" s="55"/>
      <c r="D40" s="56"/>
      <c r="E40" s="11">
        <f>D40</f>
        <v>0</v>
      </c>
      <c r="F40" s="53" t="s">
        <v>228</v>
      </c>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row>
    <row r="41" spans="1:45" s="32" customFormat="1" x14ac:dyDescent="0.25">
      <c r="A41" s="15"/>
      <c r="B41" s="57" t="s">
        <v>197</v>
      </c>
      <c r="C41" s="12">
        <f>+C38-C39</f>
        <v>0</v>
      </c>
      <c r="D41" s="12">
        <f>+D38-D39-D40</f>
        <v>0</v>
      </c>
      <c r="E41" s="83">
        <f>E38+E39-E40</f>
        <v>0</v>
      </c>
      <c r="F41" s="79" t="s">
        <v>229</v>
      </c>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row>
    <row r="42" spans="1:45" s="32" customFormat="1" x14ac:dyDescent="0.25">
      <c r="A42" s="15"/>
      <c r="B42" s="58"/>
      <c r="C42" s="59"/>
      <c r="D42" s="59"/>
      <c r="E42" s="59"/>
      <c r="F42" s="60"/>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row>
    <row r="43" spans="1:45" x14ac:dyDescent="0.25">
      <c r="B43" s="266" t="s">
        <v>127</v>
      </c>
      <c r="C43" s="266"/>
      <c r="D43" s="266"/>
      <c r="E43" s="266"/>
      <c r="F43" s="266"/>
    </row>
    <row r="44" spans="1:45" x14ac:dyDescent="0.25">
      <c r="B44" s="61"/>
      <c r="C44" s="13"/>
      <c r="D44" s="13"/>
      <c r="E44" s="13"/>
      <c r="F44" s="14"/>
    </row>
    <row r="45" spans="1:45" x14ac:dyDescent="0.25">
      <c r="A45" s="62" t="s">
        <v>128</v>
      </c>
      <c r="B45" s="63"/>
      <c r="C45" s="64"/>
      <c r="D45" s="65"/>
      <c r="E45" s="65"/>
      <c r="F45" s="66"/>
    </row>
    <row r="46" spans="1:45" x14ac:dyDescent="0.25">
      <c r="A46" s="32"/>
      <c r="B46" s="267" t="s">
        <v>129</v>
      </c>
      <c r="C46" s="268"/>
      <c r="D46" s="269" t="s">
        <v>130</v>
      </c>
      <c r="E46" s="270"/>
      <c r="F46" s="271"/>
    </row>
    <row r="47" spans="1:45" x14ac:dyDescent="0.25">
      <c r="A47" s="32" t="s">
        <v>131</v>
      </c>
      <c r="B47" s="141" t="s">
        <v>224</v>
      </c>
      <c r="C47" s="180">
        <v>1</v>
      </c>
      <c r="D47" s="272" t="s">
        <v>224</v>
      </c>
      <c r="E47" s="273"/>
      <c r="F47" s="183">
        <f>C47</f>
        <v>1</v>
      </c>
    </row>
    <row r="48" spans="1:45" x14ac:dyDescent="0.25">
      <c r="A48" s="32" t="s">
        <v>132</v>
      </c>
      <c r="B48" s="141" t="s">
        <v>225</v>
      </c>
      <c r="C48" s="180">
        <v>1</v>
      </c>
      <c r="D48" s="272" t="s">
        <v>225</v>
      </c>
      <c r="E48" s="273"/>
      <c r="F48" s="183">
        <f>C48</f>
        <v>1</v>
      </c>
    </row>
    <row r="49" spans="1:6" x14ac:dyDescent="0.25">
      <c r="B49" s="67" t="s">
        <v>133</v>
      </c>
      <c r="C49" s="182">
        <f>+C48-C47</f>
        <v>0</v>
      </c>
      <c r="D49" s="264" t="s">
        <v>133</v>
      </c>
      <c r="E49" s="265"/>
      <c r="F49" s="182">
        <f>+F48-F47</f>
        <v>0</v>
      </c>
    </row>
    <row r="50" spans="1:6" x14ac:dyDescent="0.25">
      <c r="B50" s="67" t="s">
        <v>226</v>
      </c>
      <c r="C50" s="181">
        <v>0.06</v>
      </c>
      <c r="D50" s="264" t="s">
        <v>226</v>
      </c>
      <c r="E50" s="265"/>
      <c r="F50" s="181">
        <v>0.06</v>
      </c>
    </row>
    <row r="51" spans="1:6" x14ac:dyDescent="0.25">
      <c r="A51" s="68"/>
      <c r="B51" s="67" t="s">
        <v>134</v>
      </c>
      <c r="C51" s="184">
        <f>C32*C50/365*C49</f>
        <v>0</v>
      </c>
      <c r="D51" s="264" t="s">
        <v>134</v>
      </c>
      <c r="E51" s="265"/>
      <c r="F51" s="184">
        <f>D32*F50/365*F49</f>
        <v>0</v>
      </c>
    </row>
    <row r="52" spans="1:6" x14ac:dyDescent="0.25">
      <c r="B52" s="15"/>
      <c r="C52" s="13"/>
      <c r="D52" s="13"/>
      <c r="E52" s="13"/>
      <c r="F52" s="14"/>
    </row>
    <row r="53" spans="1:6" x14ac:dyDescent="0.25">
      <c r="B53" s="15"/>
      <c r="C53" s="13"/>
      <c r="D53" s="13"/>
      <c r="E53" s="13"/>
      <c r="F53" s="14"/>
    </row>
    <row r="54" spans="1:6" x14ac:dyDescent="0.25">
      <c r="B54" s="15"/>
      <c r="C54" s="13"/>
      <c r="D54" s="13"/>
      <c r="E54" s="13"/>
      <c r="F54" s="14"/>
    </row>
    <row r="55" spans="1:6" x14ac:dyDescent="0.25">
      <c r="B55" s="15"/>
      <c r="C55" s="13"/>
      <c r="D55" s="13"/>
      <c r="E55" s="13"/>
      <c r="F55" s="14"/>
    </row>
    <row r="56" spans="1:6" x14ac:dyDescent="0.25">
      <c r="B56" s="15"/>
      <c r="C56" s="13"/>
      <c r="D56" s="13"/>
      <c r="E56" s="13"/>
      <c r="F56" s="14"/>
    </row>
    <row r="57" spans="1:6" x14ac:dyDescent="0.25">
      <c r="B57" s="15"/>
      <c r="C57" s="13"/>
      <c r="D57" s="13"/>
      <c r="E57" s="13"/>
      <c r="F57" s="14"/>
    </row>
    <row r="58" spans="1:6" x14ac:dyDescent="0.25">
      <c r="B58" s="15"/>
      <c r="C58" s="13"/>
      <c r="D58" s="13"/>
      <c r="E58" s="13"/>
      <c r="F58" s="14"/>
    </row>
    <row r="59" spans="1:6" x14ac:dyDescent="0.25">
      <c r="B59" s="15"/>
      <c r="C59" s="13"/>
      <c r="D59" s="13"/>
      <c r="E59" s="13"/>
      <c r="F59" s="14"/>
    </row>
    <row r="60" spans="1:6" x14ac:dyDescent="0.25">
      <c r="B60" s="15"/>
      <c r="C60" s="13"/>
      <c r="D60" s="13"/>
      <c r="E60" s="13"/>
      <c r="F60" s="14"/>
    </row>
    <row r="61" spans="1:6" x14ac:dyDescent="0.25">
      <c r="B61" s="15"/>
      <c r="C61" s="13"/>
      <c r="D61" s="13"/>
      <c r="E61" s="13"/>
      <c r="F61" s="14"/>
    </row>
    <row r="62" spans="1:6" x14ac:dyDescent="0.25">
      <c r="B62" s="15"/>
      <c r="C62" s="13"/>
      <c r="D62" s="13"/>
      <c r="E62" s="13"/>
      <c r="F62" s="14"/>
    </row>
    <row r="63" spans="1:6" x14ac:dyDescent="0.25">
      <c r="B63" s="15"/>
      <c r="C63" s="13"/>
      <c r="D63" s="13"/>
      <c r="E63" s="13"/>
      <c r="F63" s="14"/>
    </row>
    <row r="64" spans="1:6" x14ac:dyDescent="0.25">
      <c r="B64" s="15"/>
      <c r="C64" s="13"/>
      <c r="D64" s="13"/>
      <c r="E64" s="13"/>
      <c r="F64" s="14"/>
    </row>
    <row r="65" spans="2:6" x14ac:dyDescent="0.25">
      <c r="B65" s="15"/>
      <c r="C65" s="13"/>
      <c r="D65" s="13"/>
      <c r="E65" s="13"/>
      <c r="F65" s="14"/>
    </row>
    <row r="66" spans="2:6" x14ac:dyDescent="0.25">
      <c r="B66" s="15"/>
      <c r="C66" s="13"/>
      <c r="D66" s="13"/>
      <c r="E66" s="13"/>
      <c r="F66" s="14"/>
    </row>
    <row r="67" spans="2:6" x14ac:dyDescent="0.25">
      <c r="B67" s="15"/>
      <c r="C67" s="13"/>
      <c r="D67" s="13"/>
      <c r="E67" s="13"/>
      <c r="F67" s="14"/>
    </row>
    <row r="68" spans="2:6" x14ac:dyDescent="0.25">
      <c r="B68" s="15"/>
      <c r="C68" s="13"/>
      <c r="D68" s="13"/>
      <c r="E68" s="13"/>
      <c r="F68" s="14"/>
    </row>
    <row r="69" spans="2:6" x14ac:dyDescent="0.25">
      <c r="B69" s="15"/>
      <c r="C69" s="13"/>
      <c r="D69" s="13"/>
      <c r="E69" s="13"/>
      <c r="F69" s="14"/>
    </row>
    <row r="70" spans="2:6" x14ac:dyDescent="0.25">
      <c r="B70" s="15"/>
      <c r="C70" s="13"/>
      <c r="D70" s="13"/>
      <c r="E70" s="13"/>
      <c r="F70" s="14"/>
    </row>
    <row r="71" spans="2:6" x14ac:dyDescent="0.25">
      <c r="B71" s="15"/>
      <c r="C71" s="13"/>
      <c r="D71" s="13"/>
      <c r="E71" s="13"/>
      <c r="F71" s="14"/>
    </row>
    <row r="72" spans="2:6" x14ac:dyDescent="0.25">
      <c r="B72" s="15"/>
      <c r="C72" s="13"/>
      <c r="D72" s="13"/>
      <c r="E72" s="13"/>
      <c r="F72" s="14"/>
    </row>
    <row r="73" spans="2:6" x14ac:dyDescent="0.25">
      <c r="B73" s="15"/>
      <c r="C73" s="13"/>
      <c r="D73" s="13"/>
      <c r="E73" s="13"/>
      <c r="F73" s="14"/>
    </row>
    <row r="74" spans="2:6" x14ac:dyDescent="0.25">
      <c r="B74" s="15"/>
      <c r="C74" s="13"/>
      <c r="D74" s="13"/>
      <c r="E74" s="13"/>
      <c r="F74" s="14"/>
    </row>
    <row r="75" spans="2:6" x14ac:dyDescent="0.25">
      <c r="B75" s="15"/>
      <c r="C75" s="13"/>
      <c r="D75" s="13"/>
      <c r="E75" s="13"/>
      <c r="F75" s="14"/>
    </row>
    <row r="76" spans="2:6" x14ac:dyDescent="0.25">
      <c r="B76" s="15"/>
      <c r="C76" s="13"/>
      <c r="D76" s="13"/>
      <c r="E76" s="13"/>
      <c r="F76" s="14"/>
    </row>
    <row r="77" spans="2:6" x14ac:dyDescent="0.25">
      <c r="B77" s="15"/>
      <c r="C77" s="13"/>
      <c r="D77" s="13"/>
      <c r="E77" s="13"/>
      <c r="F77" s="14"/>
    </row>
    <row r="78" spans="2:6" x14ac:dyDescent="0.25">
      <c r="B78" s="15"/>
      <c r="C78" s="13"/>
      <c r="D78" s="13"/>
      <c r="E78" s="13"/>
      <c r="F78" s="14"/>
    </row>
    <row r="79" spans="2:6" x14ac:dyDescent="0.25">
      <c r="B79" s="15"/>
      <c r="C79" s="13"/>
      <c r="D79" s="13"/>
      <c r="E79" s="13"/>
      <c r="F79" s="14"/>
    </row>
    <row r="80" spans="2:6" x14ac:dyDescent="0.25">
      <c r="B80" s="15"/>
      <c r="C80" s="13"/>
      <c r="D80" s="13"/>
      <c r="E80" s="13"/>
      <c r="F80" s="14"/>
    </row>
    <row r="81" spans="2:6" x14ac:dyDescent="0.25">
      <c r="B81" s="15"/>
      <c r="C81" s="13"/>
      <c r="D81" s="13"/>
      <c r="E81" s="13"/>
      <c r="F81" s="14"/>
    </row>
    <row r="82" spans="2:6" x14ac:dyDescent="0.25">
      <c r="B82" s="15"/>
      <c r="C82" s="13"/>
      <c r="D82" s="13"/>
      <c r="E82" s="13"/>
      <c r="F82" s="14"/>
    </row>
    <row r="83" spans="2:6" x14ac:dyDescent="0.25">
      <c r="B83" s="15"/>
      <c r="C83" s="13"/>
      <c r="D83" s="13"/>
      <c r="E83" s="13"/>
      <c r="F83" s="14"/>
    </row>
    <row r="84" spans="2:6" x14ac:dyDescent="0.25">
      <c r="B84" s="15"/>
      <c r="C84" s="13"/>
      <c r="D84" s="13"/>
      <c r="E84" s="13"/>
      <c r="F84" s="14"/>
    </row>
    <row r="85" spans="2:6" x14ac:dyDescent="0.25">
      <c r="B85" s="15"/>
      <c r="C85" s="13"/>
      <c r="D85" s="13"/>
      <c r="E85" s="13"/>
      <c r="F85" s="14"/>
    </row>
    <row r="86" spans="2:6" x14ac:dyDescent="0.25">
      <c r="B86" s="15"/>
      <c r="C86" s="13"/>
      <c r="D86" s="13"/>
      <c r="E86" s="13"/>
      <c r="F86" s="14"/>
    </row>
    <row r="87" spans="2:6" x14ac:dyDescent="0.25">
      <c r="B87" s="15"/>
      <c r="C87" s="13"/>
      <c r="D87" s="13"/>
      <c r="E87" s="13"/>
      <c r="F87" s="14"/>
    </row>
    <row r="88" spans="2:6" x14ac:dyDescent="0.25">
      <c r="B88" s="15"/>
      <c r="C88" s="13"/>
      <c r="D88" s="13"/>
      <c r="E88" s="13"/>
      <c r="F88" s="14"/>
    </row>
    <row r="89" spans="2:6" x14ac:dyDescent="0.25">
      <c r="B89" s="15"/>
      <c r="C89" s="13"/>
      <c r="D89" s="13"/>
      <c r="E89" s="13"/>
      <c r="F89" s="14"/>
    </row>
    <row r="90" spans="2:6" x14ac:dyDescent="0.25">
      <c r="B90" s="15"/>
      <c r="C90" s="13"/>
      <c r="D90" s="13"/>
      <c r="E90" s="13"/>
      <c r="F90" s="14"/>
    </row>
    <row r="91" spans="2:6" x14ac:dyDescent="0.25">
      <c r="B91" s="15"/>
      <c r="C91" s="13"/>
      <c r="D91" s="13"/>
      <c r="E91" s="13"/>
      <c r="F91" s="14"/>
    </row>
    <row r="92" spans="2:6" x14ac:dyDescent="0.25">
      <c r="B92" s="15"/>
      <c r="C92" s="13"/>
      <c r="D92" s="13"/>
      <c r="E92" s="13"/>
      <c r="F92" s="14"/>
    </row>
    <row r="93" spans="2:6" x14ac:dyDescent="0.25">
      <c r="B93" s="15"/>
      <c r="C93" s="13"/>
      <c r="D93" s="13"/>
      <c r="E93" s="13"/>
      <c r="F93" s="14"/>
    </row>
    <row r="94" spans="2:6" x14ac:dyDescent="0.25">
      <c r="B94" s="15"/>
      <c r="C94" s="13"/>
      <c r="D94" s="13"/>
      <c r="E94" s="13"/>
      <c r="F94" s="14"/>
    </row>
    <row r="95" spans="2:6" x14ac:dyDescent="0.25">
      <c r="B95" s="15"/>
      <c r="C95" s="13"/>
      <c r="D95" s="13"/>
      <c r="E95" s="13"/>
      <c r="F95" s="14"/>
    </row>
    <row r="96" spans="2:6" x14ac:dyDescent="0.25">
      <c r="B96" s="15"/>
      <c r="C96" s="13"/>
      <c r="D96" s="13"/>
      <c r="E96" s="13"/>
      <c r="F96" s="14"/>
    </row>
    <row r="97" spans="2:6" x14ac:dyDescent="0.25">
      <c r="B97" s="15"/>
      <c r="C97" s="13"/>
      <c r="D97" s="13"/>
      <c r="E97" s="13"/>
      <c r="F97" s="14"/>
    </row>
    <row r="98" spans="2:6" x14ac:dyDescent="0.25">
      <c r="B98" s="15"/>
      <c r="C98" s="13"/>
      <c r="D98" s="13"/>
      <c r="E98" s="13"/>
      <c r="F98" s="14"/>
    </row>
    <row r="99" spans="2:6" x14ac:dyDescent="0.25">
      <c r="B99" s="15"/>
      <c r="C99" s="13"/>
      <c r="D99" s="13"/>
      <c r="E99" s="13"/>
      <c r="F99" s="14"/>
    </row>
    <row r="100" spans="2:6" x14ac:dyDescent="0.25">
      <c r="B100" s="15"/>
      <c r="C100" s="13"/>
      <c r="D100" s="13"/>
      <c r="E100" s="13"/>
      <c r="F100" s="14"/>
    </row>
    <row r="101" spans="2:6" x14ac:dyDescent="0.25">
      <c r="B101" s="15"/>
      <c r="C101" s="13"/>
      <c r="D101" s="13"/>
      <c r="E101" s="13"/>
      <c r="F101" s="14"/>
    </row>
    <row r="102" spans="2:6" x14ac:dyDescent="0.25">
      <c r="B102" s="15"/>
      <c r="C102" s="13"/>
      <c r="D102" s="13"/>
      <c r="E102" s="13"/>
      <c r="F102" s="14"/>
    </row>
    <row r="103" spans="2:6" x14ac:dyDescent="0.25">
      <c r="B103" s="15"/>
      <c r="C103" s="13"/>
      <c r="D103" s="13"/>
      <c r="E103" s="13"/>
      <c r="F103" s="14"/>
    </row>
    <row r="104" spans="2:6" x14ac:dyDescent="0.25">
      <c r="B104" s="15"/>
      <c r="C104" s="13"/>
      <c r="D104" s="13"/>
      <c r="E104" s="13"/>
      <c r="F104" s="14"/>
    </row>
    <row r="105" spans="2:6" x14ac:dyDescent="0.25">
      <c r="B105" s="15"/>
      <c r="C105" s="13"/>
      <c r="D105" s="13"/>
      <c r="E105" s="13"/>
      <c r="F105" s="14"/>
    </row>
    <row r="106" spans="2:6" x14ac:dyDescent="0.25">
      <c r="B106" s="15"/>
      <c r="C106" s="13"/>
      <c r="D106" s="13"/>
      <c r="E106" s="13"/>
      <c r="F106" s="14"/>
    </row>
    <row r="107" spans="2:6" x14ac:dyDescent="0.25">
      <c r="B107" s="15"/>
      <c r="C107" s="13"/>
      <c r="D107" s="13"/>
      <c r="E107" s="13"/>
      <c r="F107" s="14"/>
    </row>
    <row r="108" spans="2:6" x14ac:dyDescent="0.25">
      <c r="B108" s="15"/>
      <c r="C108" s="13"/>
      <c r="D108" s="13"/>
      <c r="E108" s="13"/>
      <c r="F108" s="14"/>
    </row>
    <row r="109" spans="2:6" x14ac:dyDescent="0.25">
      <c r="B109" s="15"/>
      <c r="C109" s="13"/>
      <c r="D109" s="13"/>
      <c r="E109" s="13"/>
      <c r="F109" s="14"/>
    </row>
    <row r="110" spans="2:6" x14ac:dyDescent="0.25">
      <c r="B110" s="15"/>
      <c r="C110" s="13"/>
      <c r="D110" s="13"/>
      <c r="E110" s="13"/>
      <c r="F110" s="14"/>
    </row>
    <row r="111" spans="2:6" x14ac:dyDescent="0.25">
      <c r="B111" s="15"/>
      <c r="C111" s="13"/>
      <c r="D111" s="13"/>
      <c r="E111" s="13"/>
      <c r="F111" s="14"/>
    </row>
    <row r="112" spans="2:6" x14ac:dyDescent="0.25">
      <c r="B112" s="15"/>
      <c r="C112" s="13"/>
      <c r="D112" s="13"/>
      <c r="E112" s="13"/>
      <c r="F112" s="14"/>
    </row>
    <row r="113" spans="2:6" x14ac:dyDescent="0.25">
      <c r="B113" s="15"/>
      <c r="C113" s="13"/>
      <c r="D113" s="13"/>
      <c r="E113" s="13"/>
      <c r="F113" s="14"/>
    </row>
    <row r="114" spans="2:6" x14ac:dyDescent="0.25">
      <c r="B114" s="15"/>
      <c r="C114" s="13"/>
      <c r="D114" s="13"/>
      <c r="E114" s="13"/>
      <c r="F114" s="14"/>
    </row>
    <row r="115" spans="2:6" x14ac:dyDescent="0.25">
      <c r="B115" s="15"/>
      <c r="C115" s="13"/>
      <c r="D115" s="13"/>
      <c r="E115" s="13"/>
      <c r="F115" s="14"/>
    </row>
    <row r="116" spans="2:6" x14ac:dyDescent="0.25">
      <c r="B116" s="15"/>
      <c r="C116" s="13"/>
      <c r="D116" s="13"/>
      <c r="E116" s="13"/>
      <c r="F116" s="14"/>
    </row>
    <row r="117" spans="2:6" x14ac:dyDescent="0.25">
      <c r="B117" s="15"/>
      <c r="C117" s="13"/>
      <c r="D117" s="13"/>
      <c r="E117" s="13"/>
      <c r="F117" s="14"/>
    </row>
  </sheetData>
  <sheetProtection algorithmName="SHA-512" hashValue="telr31T4MlORUe4JwapzI+UsL/WG2VSXuDCFlLJqCU5H3Bj1Pqdr6qaiUE1ztGq5vmXQ4TVtioI6pMrheI5ZMA==" saltValue="/Sb2pykeeZvYFXhEBcuJYg==" spinCount="100000" sheet="1" objects="1" scenarios="1"/>
  <protectedRanges>
    <protectedRange password="EFB0" sqref="B48" name="Range2_2"/>
    <protectedRange password="EFB0" sqref="B47" name="Range1_2"/>
  </protectedRanges>
  <mergeCells count="15">
    <mergeCell ref="A12:B12"/>
    <mergeCell ref="A26:B26"/>
    <mergeCell ref="B43:F43"/>
    <mergeCell ref="B46:C46"/>
    <mergeCell ref="D46:F46"/>
    <mergeCell ref="A4:B4"/>
    <mergeCell ref="A5:B5"/>
    <mergeCell ref="A6:B6"/>
    <mergeCell ref="A1:B2"/>
    <mergeCell ref="A7:B7"/>
    <mergeCell ref="D47:E47"/>
    <mergeCell ref="D48:E48"/>
    <mergeCell ref="D49:E49"/>
    <mergeCell ref="D50:E50"/>
    <mergeCell ref="D51:E51"/>
  </mergeCells>
  <pageMargins left="0.25" right="0.25" top="0" bottom="0" header="0.5" footer="0.5"/>
  <pageSetup scale="77" fitToHeight="0" orientation="landscape" r:id="rId1"/>
  <ignoredErrors>
    <ignoredError sqref="C31:D31" unlockedFormula="1"/>
  </ignoredError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BE813-D62F-46B2-976A-8640BB6CF93E}">
  <sheetPr>
    <tabColor theme="0"/>
    <pageSetUpPr fitToPage="1"/>
  </sheetPr>
  <dimension ref="A1:AS117"/>
  <sheetViews>
    <sheetView topLeftCell="A18" workbookViewId="0">
      <selection activeCell="C47" sqref="C47"/>
    </sheetView>
  </sheetViews>
  <sheetFormatPr defaultColWidth="10.28515625" defaultRowHeight="15" x14ac:dyDescent="0.25"/>
  <cols>
    <col min="1" max="1" width="5" style="15" customWidth="1"/>
    <col min="2" max="2" width="48.85546875" style="69" customWidth="1"/>
    <col min="3" max="3" width="25.28515625" style="70" customWidth="1"/>
    <col min="4" max="4" width="22.42578125" style="70" bestFit="1" customWidth="1"/>
    <col min="5" max="5" width="24.5703125" style="70" customWidth="1"/>
    <col min="6" max="6" width="46.28515625" style="71" customWidth="1"/>
    <col min="7" max="16384" width="10.28515625" style="15"/>
  </cols>
  <sheetData>
    <row r="1" spans="1:45" ht="15" customHeight="1" x14ac:dyDescent="0.25">
      <c r="A1" s="255" t="s">
        <v>201</v>
      </c>
      <c r="B1" s="256"/>
      <c r="C1" s="13"/>
      <c r="D1" s="13"/>
      <c r="E1" s="13"/>
      <c r="F1" s="14"/>
    </row>
    <row r="2" spans="1:45" ht="15" customHeight="1" x14ac:dyDescent="0.25">
      <c r="A2" s="255"/>
      <c r="B2" s="256"/>
      <c r="C2" s="13"/>
      <c r="D2" s="13"/>
      <c r="E2" s="13"/>
      <c r="F2" s="14"/>
    </row>
    <row r="3" spans="1:45" ht="15.75" x14ac:dyDescent="0.25">
      <c r="A3" s="16"/>
      <c r="B3" s="17"/>
      <c r="C3" s="13"/>
      <c r="D3" s="13"/>
      <c r="E3" s="13"/>
      <c r="F3" s="14"/>
    </row>
    <row r="4" spans="1:45" x14ac:dyDescent="0.25">
      <c r="A4" s="257" t="s">
        <v>86</v>
      </c>
      <c r="B4" s="258"/>
      <c r="C4" s="18" t="s">
        <v>87</v>
      </c>
      <c r="D4" s="18" t="s">
        <v>88</v>
      </c>
      <c r="E4" s="18" t="s">
        <v>89</v>
      </c>
      <c r="F4" s="14"/>
    </row>
    <row r="5" spans="1:45" x14ac:dyDescent="0.25">
      <c r="A5" s="259" t="s">
        <v>90</v>
      </c>
      <c r="B5" s="260"/>
      <c r="C5" s="18" t="s">
        <v>91</v>
      </c>
      <c r="D5" s="18" t="s">
        <v>92</v>
      </c>
      <c r="E5" s="18" t="s">
        <v>93</v>
      </c>
      <c r="F5" s="14"/>
    </row>
    <row r="6" spans="1:45" x14ac:dyDescent="0.25">
      <c r="A6" s="261" t="s">
        <v>94</v>
      </c>
      <c r="B6" s="262"/>
      <c r="C6" s="19" t="s">
        <v>95</v>
      </c>
      <c r="D6" s="19" t="s">
        <v>96</v>
      </c>
      <c r="E6" s="19" t="s">
        <v>97</v>
      </c>
      <c r="F6" s="20" t="s">
        <v>98</v>
      </c>
    </row>
    <row r="7" spans="1:45" s="25" customFormat="1" x14ac:dyDescent="0.25">
      <c r="A7" s="263" t="s">
        <v>99</v>
      </c>
      <c r="B7" s="254"/>
      <c r="C7" s="21"/>
      <c r="D7" s="22"/>
      <c r="E7" s="23"/>
      <c r="F7" s="24"/>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row>
    <row r="8" spans="1:45" x14ac:dyDescent="0.25">
      <c r="B8" s="26" t="s">
        <v>137</v>
      </c>
      <c r="C8" s="27"/>
      <c r="D8" s="28"/>
      <c r="E8" s="7">
        <f t="shared" ref="E8:E25" si="0">D8-C8</f>
        <v>0</v>
      </c>
      <c r="F8" s="29"/>
    </row>
    <row r="9" spans="1:45" s="32" customFormat="1" x14ac:dyDescent="0.25">
      <c r="A9" s="15"/>
      <c r="B9" s="30" t="s">
        <v>100</v>
      </c>
      <c r="C9" s="8">
        <f>SUM(C8:C8)</f>
        <v>0</v>
      </c>
      <c r="D9" s="9">
        <f>SUM(D8:D8)</f>
        <v>0</v>
      </c>
      <c r="E9" s="10">
        <f t="shared" si="0"/>
        <v>0</v>
      </c>
      <c r="F9" s="31"/>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row>
    <row r="10" spans="1:45" x14ac:dyDescent="0.25">
      <c r="B10" s="26" t="s">
        <v>101</v>
      </c>
      <c r="C10" s="27"/>
      <c r="D10" s="28"/>
      <c r="E10" s="7">
        <f t="shared" si="0"/>
        <v>0</v>
      </c>
      <c r="F10" s="29"/>
    </row>
    <row r="11" spans="1:45" s="32" customFormat="1" x14ac:dyDescent="0.25">
      <c r="A11" s="15"/>
      <c r="B11" s="33" t="s">
        <v>102</v>
      </c>
      <c r="C11" s="8">
        <f>SUM(C9:C10)</f>
        <v>0</v>
      </c>
      <c r="D11" s="9">
        <f>SUM(D9:D10)</f>
        <v>0</v>
      </c>
      <c r="E11" s="10">
        <f t="shared" si="0"/>
        <v>0</v>
      </c>
      <c r="F11" s="31"/>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row>
    <row r="12" spans="1:45" x14ac:dyDescent="0.25">
      <c r="A12" s="253" t="s">
        <v>103</v>
      </c>
      <c r="B12" s="254"/>
      <c r="C12" s="34"/>
      <c r="D12" s="35"/>
      <c r="E12" s="39"/>
      <c r="F12" s="36"/>
    </row>
    <row r="13" spans="1:45" x14ac:dyDescent="0.25">
      <c r="B13" s="26" t="s">
        <v>104</v>
      </c>
      <c r="C13" s="27"/>
      <c r="D13" s="28"/>
      <c r="E13" s="7">
        <f t="shared" si="0"/>
        <v>0</v>
      </c>
      <c r="F13" s="29"/>
    </row>
    <row r="14" spans="1:45" x14ac:dyDescent="0.25">
      <c r="B14" s="26" t="s">
        <v>105</v>
      </c>
      <c r="C14" s="27"/>
      <c r="D14" s="28"/>
      <c r="E14" s="7">
        <f t="shared" si="0"/>
        <v>0</v>
      </c>
      <c r="F14" s="29"/>
    </row>
    <row r="15" spans="1:45" x14ac:dyDescent="0.25">
      <c r="B15" s="26" t="s">
        <v>106</v>
      </c>
      <c r="C15" s="27"/>
      <c r="D15" s="28"/>
      <c r="E15" s="7">
        <f>D15-C15</f>
        <v>0</v>
      </c>
      <c r="F15" s="29"/>
    </row>
    <row r="16" spans="1:45" x14ac:dyDescent="0.25">
      <c r="B16" s="26" t="s">
        <v>107</v>
      </c>
      <c r="C16" s="27"/>
      <c r="D16" s="28"/>
      <c r="E16" s="7">
        <f t="shared" si="0"/>
        <v>0</v>
      </c>
      <c r="F16" s="37" t="s">
        <v>108</v>
      </c>
    </row>
    <row r="17" spans="1:45" x14ac:dyDescent="0.25">
      <c r="B17" s="26" t="s">
        <v>109</v>
      </c>
      <c r="C17" s="27"/>
      <c r="D17" s="28"/>
      <c r="E17" s="7">
        <f t="shared" si="0"/>
        <v>0</v>
      </c>
      <c r="F17" s="29"/>
    </row>
    <row r="18" spans="1:45" x14ac:dyDescent="0.25">
      <c r="B18" s="26" t="s">
        <v>110</v>
      </c>
      <c r="C18" s="27"/>
      <c r="D18" s="28"/>
      <c r="E18" s="7">
        <f t="shared" si="0"/>
        <v>0</v>
      </c>
      <c r="F18" s="29"/>
    </row>
    <row r="19" spans="1:45" x14ac:dyDescent="0.25">
      <c r="B19" s="26" t="s">
        <v>111</v>
      </c>
      <c r="C19" s="27"/>
      <c r="D19" s="28"/>
      <c r="E19" s="7">
        <f t="shared" si="0"/>
        <v>0</v>
      </c>
      <c r="F19" s="29"/>
    </row>
    <row r="20" spans="1:45" x14ac:dyDescent="0.25">
      <c r="B20" s="26" t="s">
        <v>112</v>
      </c>
      <c r="C20" s="27"/>
      <c r="D20" s="28"/>
      <c r="E20" s="7">
        <f t="shared" si="0"/>
        <v>0</v>
      </c>
      <c r="F20" s="37" t="s">
        <v>108</v>
      </c>
    </row>
    <row r="21" spans="1:45" x14ac:dyDescent="0.25">
      <c r="B21" s="26" t="s">
        <v>113</v>
      </c>
      <c r="C21" s="27"/>
      <c r="D21" s="28"/>
      <c r="E21" s="7">
        <f>D21-C21</f>
        <v>0</v>
      </c>
      <c r="F21" s="37"/>
    </row>
    <row r="22" spans="1:45" x14ac:dyDescent="0.25">
      <c r="B22" s="26" t="s">
        <v>114</v>
      </c>
      <c r="C22" s="27"/>
      <c r="D22" s="28"/>
      <c r="E22" s="7">
        <f>D22-C22</f>
        <v>0</v>
      </c>
      <c r="F22" s="37"/>
    </row>
    <row r="23" spans="1:45" x14ac:dyDescent="0.25">
      <c r="B23" s="26" t="s">
        <v>115</v>
      </c>
      <c r="C23" s="27"/>
      <c r="D23" s="28"/>
      <c r="E23" s="7">
        <f>D23-C23</f>
        <v>0</v>
      </c>
      <c r="F23" s="37" t="s">
        <v>116</v>
      </c>
    </row>
    <row r="24" spans="1:45" x14ac:dyDescent="0.25">
      <c r="B24" s="33" t="s">
        <v>117</v>
      </c>
      <c r="C24" s="8">
        <f>-C13-C14-C15-C16-C17-C18-C19-C20-C21-C22-C23</f>
        <v>0</v>
      </c>
      <c r="D24" s="9">
        <f>-D13-D14-D15-D16-D17-D18-D19-D20-D21-D22-D23</f>
        <v>0</v>
      </c>
      <c r="E24" s="10">
        <f>D24-C24</f>
        <v>0</v>
      </c>
      <c r="F24" s="38"/>
    </row>
    <row r="25" spans="1:45" s="32" customFormat="1" x14ac:dyDescent="0.25">
      <c r="A25" s="15"/>
      <c r="B25" s="33" t="s">
        <v>118</v>
      </c>
      <c r="C25" s="8">
        <f>+C9+C10-C13-C14-C15-C16-C17-C18-C19-C20-C21-C22-C23</f>
        <v>0</v>
      </c>
      <c r="D25" s="9">
        <f>+D9+D10-D13-D14-D15-D16-D17-D18-D19-D20-D21-D22-D23</f>
        <v>0</v>
      </c>
      <c r="E25" s="10">
        <f t="shared" si="0"/>
        <v>0</v>
      </c>
      <c r="F25" s="31"/>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row>
    <row r="26" spans="1:45" x14ac:dyDescent="0.25">
      <c r="A26" s="253" t="s">
        <v>119</v>
      </c>
      <c r="B26" s="254"/>
      <c r="C26" s="34"/>
      <c r="D26" s="35"/>
      <c r="E26" s="39"/>
      <c r="F26" s="36"/>
    </row>
    <row r="27" spans="1:45" x14ac:dyDescent="0.25">
      <c r="B27" s="80" t="s">
        <v>176</v>
      </c>
      <c r="C27" s="8">
        <f>C25*3.12%</f>
        <v>0</v>
      </c>
      <c r="D27" s="9">
        <f>D25*3.12%</f>
        <v>0</v>
      </c>
      <c r="E27" s="10">
        <f>ROUND(D27-C27,2)</f>
        <v>0</v>
      </c>
      <c r="F27" s="81"/>
    </row>
    <row r="28" spans="1:45" x14ac:dyDescent="0.25">
      <c r="B28" s="26" t="s">
        <v>120</v>
      </c>
      <c r="C28" s="27"/>
      <c r="D28" s="28"/>
      <c r="E28" s="7">
        <f>ROUND(D28-C28,2)</f>
        <v>0</v>
      </c>
      <c r="F28" s="40"/>
    </row>
    <row r="29" spans="1:45" x14ac:dyDescent="0.25">
      <c r="B29" s="137"/>
      <c r="C29" s="34"/>
      <c r="D29" s="35"/>
      <c r="E29" s="39"/>
      <c r="F29" s="82"/>
    </row>
    <row r="30" spans="1:45" x14ac:dyDescent="0.25">
      <c r="B30" s="26" t="s">
        <v>174</v>
      </c>
      <c r="C30" s="27"/>
      <c r="D30" s="28"/>
      <c r="E30" s="7">
        <f>ROUND(D30-C30,2)</f>
        <v>0</v>
      </c>
      <c r="F30" s="40"/>
    </row>
    <row r="31" spans="1:45" x14ac:dyDescent="0.25">
      <c r="B31" s="80" t="s">
        <v>177</v>
      </c>
      <c r="C31" s="8">
        <f>C30*3.12%</f>
        <v>0</v>
      </c>
      <c r="D31" s="9">
        <f>D30*3.12%</f>
        <v>0</v>
      </c>
      <c r="E31" s="10">
        <f>ROUND(D31-C31,2)</f>
        <v>0</v>
      </c>
      <c r="F31" s="41"/>
    </row>
    <row r="32" spans="1:45" s="32" customFormat="1" x14ac:dyDescent="0.25">
      <c r="A32" s="15"/>
      <c r="B32" s="33" t="s">
        <v>202</v>
      </c>
      <c r="C32" s="8">
        <f>SUM(C27+C28+C31)</f>
        <v>0</v>
      </c>
      <c r="D32" s="9">
        <f>SUM(D27+D28+D31)</f>
        <v>0</v>
      </c>
      <c r="E32" s="10">
        <f>D32-C32</f>
        <v>0</v>
      </c>
      <c r="F32" s="41"/>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row>
    <row r="33" spans="1:45" x14ac:dyDescent="0.25">
      <c r="A33" s="42" t="s">
        <v>121</v>
      </c>
      <c r="B33" s="43"/>
      <c r="C33" s="44"/>
      <c r="D33" s="45"/>
      <c r="E33" s="46"/>
      <c r="F33" s="47"/>
    </row>
    <row r="34" spans="1:45" x14ac:dyDescent="0.25">
      <c r="B34" s="48" t="s">
        <v>135</v>
      </c>
      <c r="C34" s="27"/>
      <c r="D34" s="28"/>
      <c r="E34" s="7">
        <f>D34-C34</f>
        <v>0</v>
      </c>
      <c r="F34" s="29"/>
    </row>
    <row r="35" spans="1:45" x14ac:dyDescent="0.25">
      <c r="B35" s="48" t="s">
        <v>136</v>
      </c>
      <c r="C35" s="27"/>
      <c r="D35" s="28"/>
      <c r="E35" s="7">
        <f>D35-C35</f>
        <v>0</v>
      </c>
      <c r="F35" s="29"/>
    </row>
    <row r="36" spans="1:45" x14ac:dyDescent="0.25">
      <c r="B36" s="48" t="s">
        <v>124</v>
      </c>
      <c r="C36" s="27"/>
      <c r="D36" s="28"/>
      <c r="E36" s="7">
        <f>D36-C36</f>
        <v>0</v>
      </c>
      <c r="F36" s="29"/>
    </row>
    <row r="37" spans="1:45" x14ac:dyDescent="0.25">
      <c r="B37" s="48" t="s">
        <v>125</v>
      </c>
      <c r="C37" s="27"/>
      <c r="D37" s="28"/>
      <c r="E37" s="7">
        <f>D37-C37</f>
        <v>0</v>
      </c>
      <c r="F37" s="29"/>
    </row>
    <row r="38" spans="1:45" s="32" customFormat="1" x14ac:dyDescent="0.25">
      <c r="A38" s="15"/>
      <c r="B38" s="100" t="s">
        <v>126</v>
      </c>
      <c r="C38" s="8">
        <f>+C32+C34+C35+C36+C37</f>
        <v>0</v>
      </c>
      <c r="D38" s="9">
        <f>+D32+D34+D35+D36+D37</f>
        <v>0</v>
      </c>
      <c r="E38" s="72">
        <f>+E32+E34+E35+E36+E37</f>
        <v>0</v>
      </c>
      <c r="F38" s="53" t="s">
        <v>148</v>
      </c>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row>
    <row r="39" spans="1:45" s="32" customFormat="1" x14ac:dyDescent="0.25">
      <c r="A39" s="15"/>
      <c r="B39" s="52" t="s">
        <v>195</v>
      </c>
      <c r="C39" s="73"/>
      <c r="D39" s="72">
        <f>C39</f>
        <v>0</v>
      </c>
      <c r="E39" s="74"/>
      <c r="F39" s="53" t="s">
        <v>194</v>
      </c>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row>
    <row r="40" spans="1:45" s="32" customFormat="1" x14ac:dyDescent="0.25">
      <c r="A40" s="15"/>
      <c r="B40" s="52" t="s">
        <v>196</v>
      </c>
      <c r="C40" s="75"/>
      <c r="D40" s="76"/>
      <c r="E40" s="9">
        <f>D40</f>
        <v>0</v>
      </c>
      <c r="F40" s="53" t="s">
        <v>192</v>
      </c>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row>
    <row r="41" spans="1:45" s="32" customFormat="1" x14ac:dyDescent="0.25">
      <c r="A41" s="15"/>
      <c r="B41" s="57" t="s">
        <v>197</v>
      </c>
      <c r="C41" s="77">
        <f>+C38-C39</f>
        <v>0</v>
      </c>
      <c r="D41" s="9">
        <f>+D38-D39-D40</f>
        <v>0</v>
      </c>
      <c r="E41" s="78">
        <f>+E38-E39-E40</f>
        <v>0</v>
      </c>
      <c r="F41" s="79" t="s">
        <v>193</v>
      </c>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row>
    <row r="42" spans="1:45" s="32" customFormat="1" x14ac:dyDescent="0.25">
      <c r="A42" s="15"/>
      <c r="B42" s="58"/>
      <c r="C42" s="59"/>
      <c r="D42" s="59"/>
      <c r="E42" s="59"/>
      <c r="F42" s="60"/>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row>
    <row r="43" spans="1:45" x14ac:dyDescent="0.25">
      <c r="B43" s="266" t="s">
        <v>127</v>
      </c>
      <c r="C43" s="266"/>
      <c r="D43" s="266"/>
      <c r="E43" s="266"/>
      <c r="F43" s="266"/>
    </row>
    <row r="44" spans="1:45" x14ac:dyDescent="0.25">
      <c r="B44" s="61"/>
      <c r="C44" s="13"/>
      <c r="D44" s="13"/>
      <c r="E44" s="13"/>
      <c r="F44" s="14"/>
    </row>
    <row r="45" spans="1:45" x14ac:dyDescent="0.25">
      <c r="A45" s="62" t="s">
        <v>128</v>
      </c>
      <c r="B45" s="63"/>
      <c r="C45" s="64"/>
      <c r="D45" s="65"/>
      <c r="E45" s="65"/>
      <c r="F45" s="66"/>
    </row>
    <row r="46" spans="1:45" x14ac:dyDescent="0.25">
      <c r="A46" s="32"/>
      <c r="B46" s="267" t="s">
        <v>129</v>
      </c>
      <c r="C46" s="268"/>
      <c r="D46" s="269" t="s">
        <v>130</v>
      </c>
      <c r="E46" s="270"/>
      <c r="F46" s="271"/>
    </row>
    <row r="47" spans="1:45" x14ac:dyDescent="0.25">
      <c r="A47" s="32" t="s">
        <v>131</v>
      </c>
      <c r="B47" s="141" t="s">
        <v>224</v>
      </c>
      <c r="C47" s="180">
        <v>1</v>
      </c>
      <c r="D47" s="272" t="s">
        <v>224</v>
      </c>
      <c r="E47" s="273"/>
      <c r="F47" s="183">
        <f>C47</f>
        <v>1</v>
      </c>
    </row>
    <row r="48" spans="1:45" x14ac:dyDescent="0.25">
      <c r="A48" s="32" t="s">
        <v>132</v>
      </c>
      <c r="B48" s="141" t="s">
        <v>225</v>
      </c>
      <c r="C48" s="180">
        <v>1</v>
      </c>
      <c r="D48" s="272" t="s">
        <v>225</v>
      </c>
      <c r="E48" s="273"/>
      <c r="F48" s="183">
        <f>C48</f>
        <v>1</v>
      </c>
    </row>
    <row r="49" spans="1:6" x14ac:dyDescent="0.25">
      <c r="B49" s="67" t="s">
        <v>133</v>
      </c>
      <c r="C49" s="182">
        <f>+C48-C47</f>
        <v>0</v>
      </c>
      <c r="D49" s="264" t="s">
        <v>133</v>
      </c>
      <c r="E49" s="265"/>
      <c r="F49" s="182">
        <f>+F48-F47</f>
        <v>0</v>
      </c>
    </row>
    <row r="50" spans="1:6" x14ac:dyDescent="0.25">
      <c r="B50" s="67" t="s">
        <v>226</v>
      </c>
      <c r="C50" s="181">
        <v>0.09</v>
      </c>
      <c r="D50" s="264" t="s">
        <v>226</v>
      </c>
      <c r="E50" s="265"/>
      <c r="F50" s="181">
        <v>0.09</v>
      </c>
    </row>
    <row r="51" spans="1:6" x14ac:dyDescent="0.25">
      <c r="A51" s="68"/>
      <c r="B51" s="67" t="s">
        <v>134</v>
      </c>
      <c r="C51" s="184">
        <f>C32*C50/365*C49</f>
        <v>0</v>
      </c>
      <c r="D51" s="264" t="s">
        <v>134</v>
      </c>
      <c r="E51" s="265"/>
      <c r="F51" s="184">
        <f>D32*F50/365*F49</f>
        <v>0</v>
      </c>
    </row>
    <row r="52" spans="1:6" x14ac:dyDescent="0.25">
      <c r="B52" s="15"/>
      <c r="C52" s="13"/>
      <c r="D52" s="13"/>
      <c r="E52" s="13"/>
      <c r="F52" s="14"/>
    </row>
    <row r="53" spans="1:6" x14ac:dyDescent="0.25">
      <c r="B53" s="15"/>
      <c r="C53" s="13"/>
      <c r="D53" s="13"/>
      <c r="E53" s="13"/>
      <c r="F53" s="14"/>
    </row>
    <row r="54" spans="1:6" x14ac:dyDescent="0.25">
      <c r="B54" s="15"/>
      <c r="C54" s="13"/>
      <c r="D54" s="13"/>
      <c r="E54" s="13"/>
      <c r="F54" s="14"/>
    </row>
    <row r="55" spans="1:6" x14ac:dyDescent="0.25">
      <c r="B55" s="15"/>
      <c r="C55" s="13"/>
      <c r="D55" s="13"/>
      <c r="E55" s="13"/>
      <c r="F55" s="14"/>
    </row>
    <row r="56" spans="1:6" x14ac:dyDescent="0.25">
      <c r="B56" s="15"/>
      <c r="C56" s="13"/>
      <c r="D56" s="13"/>
      <c r="E56" s="13"/>
      <c r="F56" s="14"/>
    </row>
    <row r="57" spans="1:6" x14ac:dyDescent="0.25">
      <c r="B57" s="15"/>
      <c r="C57" s="13"/>
      <c r="D57" s="13"/>
      <c r="E57" s="13"/>
      <c r="F57" s="14"/>
    </row>
    <row r="58" spans="1:6" x14ac:dyDescent="0.25">
      <c r="B58" s="15"/>
      <c r="C58" s="13"/>
      <c r="D58" s="13"/>
      <c r="E58" s="13"/>
      <c r="F58" s="14"/>
    </row>
    <row r="59" spans="1:6" x14ac:dyDescent="0.25">
      <c r="B59" s="15"/>
      <c r="C59" s="13"/>
      <c r="D59" s="13"/>
      <c r="E59" s="13"/>
      <c r="F59" s="14"/>
    </row>
    <row r="60" spans="1:6" x14ac:dyDescent="0.25">
      <c r="B60" s="15"/>
      <c r="C60" s="13"/>
      <c r="D60" s="13"/>
      <c r="E60" s="13"/>
      <c r="F60" s="14"/>
    </row>
    <row r="61" spans="1:6" x14ac:dyDescent="0.25">
      <c r="B61" s="15"/>
      <c r="C61" s="13"/>
      <c r="D61" s="13"/>
      <c r="E61" s="13"/>
      <c r="F61" s="14"/>
    </row>
    <row r="62" spans="1:6" x14ac:dyDescent="0.25">
      <c r="B62" s="15"/>
      <c r="C62" s="13"/>
      <c r="D62" s="13"/>
      <c r="E62" s="13"/>
      <c r="F62" s="14"/>
    </row>
    <row r="63" spans="1:6" x14ac:dyDescent="0.25">
      <c r="B63" s="15"/>
      <c r="C63" s="13"/>
      <c r="D63" s="13"/>
      <c r="E63" s="13"/>
      <c r="F63" s="14"/>
    </row>
    <row r="64" spans="1:6" x14ac:dyDescent="0.25">
      <c r="B64" s="15"/>
      <c r="C64" s="13"/>
      <c r="D64" s="13"/>
      <c r="E64" s="13"/>
      <c r="F64" s="14"/>
    </row>
    <row r="65" spans="2:6" x14ac:dyDescent="0.25">
      <c r="B65" s="15"/>
      <c r="C65" s="13"/>
      <c r="D65" s="13"/>
      <c r="E65" s="13"/>
      <c r="F65" s="14"/>
    </row>
    <row r="66" spans="2:6" x14ac:dyDescent="0.25">
      <c r="B66" s="15"/>
      <c r="C66" s="13"/>
      <c r="D66" s="13"/>
      <c r="E66" s="13"/>
      <c r="F66" s="14"/>
    </row>
    <row r="67" spans="2:6" x14ac:dyDescent="0.25">
      <c r="B67" s="15"/>
      <c r="C67" s="13"/>
      <c r="D67" s="13"/>
      <c r="E67" s="13"/>
      <c r="F67" s="14"/>
    </row>
    <row r="68" spans="2:6" x14ac:dyDescent="0.25">
      <c r="B68" s="15"/>
      <c r="C68" s="13"/>
      <c r="D68" s="13"/>
      <c r="E68" s="13"/>
      <c r="F68" s="14"/>
    </row>
    <row r="69" spans="2:6" x14ac:dyDescent="0.25">
      <c r="B69" s="15"/>
      <c r="C69" s="13"/>
      <c r="D69" s="13"/>
      <c r="E69" s="13"/>
      <c r="F69" s="14"/>
    </row>
    <row r="70" spans="2:6" x14ac:dyDescent="0.25">
      <c r="B70" s="15"/>
      <c r="C70" s="13"/>
      <c r="D70" s="13"/>
      <c r="E70" s="13"/>
      <c r="F70" s="14"/>
    </row>
    <row r="71" spans="2:6" x14ac:dyDescent="0.25">
      <c r="B71" s="15"/>
      <c r="C71" s="13"/>
      <c r="D71" s="13"/>
      <c r="E71" s="13"/>
      <c r="F71" s="14"/>
    </row>
    <row r="72" spans="2:6" x14ac:dyDescent="0.25">
      <c r="B72" s="15"/>
      <c r="C72" s="13"/>
      <c r="D72" s="13"/>
      <c r="E72" s="13"/>
      <c r="F72" s="14"/>
    </row>
    <row r="73" spans="2:6" x14ac:dyDescent="0.25">
      <c r="B73" s="15"/>
      <c r="C73" s="13"/>
      <c r="D73" s="13"/>
      <c r="E73" s="13"/>
      <c r="F73" s="14"/>
    </row>
    <row r="74" spans="2:6" x14ac:dyDescent="0.25">
      <c r="B74" s="15"/>
      <c r="C74" s="13"/>
      <c r="D74" s="13"/>
      <c r="E74" s="13"/>
      <c r="F74" s="14"/>
    </row>
    <row r="75" spans="2:6" x14ac:dyDescent="0.25">
      <c r="B75" s="15"/>
      <c r="C75" s="13"/>
      <c r="D75" s="13"/>
      <c r="E75" s="13"/>
      <c r="F75" s="14"/>
    </row>
    <row r="76" spans="2:6" x14ac:dyDescent="0.25">
      <c r="B76" s="15"/>
      <c r="C76" s="13"/>
      <c r="D76" s="13"/>
      <c r="E76" s="13"/>
      <c r="F76" s="14"/>
    </row>
    <row r="77" spans="2:6" x14ac:dyDescent="0.25">
      <c r="B77" s="15"/>
      <c r="C77" s="13"/>
      <c r="D77" s="13"/>
      <c r="E77" s="13"/>
      <c r="F77" s="14"/>
    </row>
    <row r="78" spans="2:6" x14ac:dyDescent="0.25">
      <c r="B78" s="15"/>
      <c r="C78" s="13"/>
      <c r="D78" s="13"/>
      <c r="E78" s="13"/>
      <c r="F78" s="14"/>
    </row>
    <row r="79" spans="2:6" x14ac:dyDescent="0.25">
      <c r="B79" s="15"/>
      <c r="C79" s="13"/>
      <c r="D79" s="13"/>
      <c r="E79" s="13"/>
      <c r="F79" s="14"/>
    </row>
    <row r="80" spans="2:6" x14ac:dyDescent="0.25">
      <c r="B80" s="15"/>
      <c r="C80" s="13"/>
      <c r="D80" s="13"/>
      <c r="E80" s="13"/>
      <c r="F80" s="14"/>
    </row>
    <row r="81" spans="2:6" x14ac:dyDescent="0.25">
      <c r="B81" s="15"/>
      <c r="C81" s="13"/>
      <c r="D81" s="13"/>
      <c r="E81" s="13"/>
      <c r="F81" s="14"/>
    </row>
    <row r="82" spans="2:6" x14ac:dyDescent="0.25">
      <c r="B82" s="15"/>
      <c r="C82" s="13"/>
      <c r="D82" s="13"/>
      <c r="E82" s="13"/>
      <c r="F82" s="14"/>
    </row>
    <row r="83" spans="2:6" x14ac:dyDescent="0.25">
      <c r="B83" s="15"/>
      <c r="C83" s="13"/>
      <c r="D83" s="13"/>
      <c r="E83" s="13"/>
      <c r="F83" s="14"/>
    </row>
    <row r="84" spans="2:6" x14ac:dyDescent="0.25">
      <c r="B84" s="15"/>
      <c r="C84" s="13"/>
      <c r="D84" s="13"/>
      <c r="E84" s="13"/>
      <c r="F84" s="14"/>
    </row>
    <row r="85" spans="2:6" x14ac:dyDescent="0.25">
      <c r="B85" s="15"/>
      <c r="C85" s="13"/>
      <c r="D85" s="13"/>
      <c r="E85" s="13"/>
      <c r="F85" s="14"/>
    </row>
    <row r="86" spans="2:6" x14ac:dyDescent="0.25">
      <c r="B86" s="15"/>
      <c r="C86" s="13"/>
      <c r="D86" s="13"/>
      <c r="E86" s="13"/>
      <c r="F86" s="14"/>
    </row>
    <row r="87" spans="2:6" x14ac:dyDescent="0.25">
      <c r="B87" s="15"/>
      <c r="C87" s="13"/>
      <c r="D87" s="13"/>
      <c r="E87" s="13"/>
      <c r="F87" s="14"/>
    </row>
    <row r="88" spans="2:6" x14ac:dyDescent="0.25">
      <c r="B88" s="15"/>
      <c r="C88" s="13"/>
      <c r="D88" s="13"/>
      <c r="E88" s="13"/>
      <c r="F88" s="14"/>
    </row>
    <row r="89" spans="2:6" x14ac:dyDescent="0.25">
      <c r="B89" s="15"/>
      <c r="C89" s="13"/>
      <c r="D89" s="13"/>
      <c r="E89" s="13"/>
      <c r="F89" s="14"/>
    </row>
    <row r="90" spans="2:6" x14ac:dyDescent="0.25">
      <c r="B90" s="15"/>
      <c r="C90" s="13"/>
      <c r="D90" s="13"/>
      <c r="E90" s="13"/>
      <c r="F90" s="14"/>
    </row>
    <row r="91" spans="2:6" x14ac:dyDescent="0.25">
      <c r="B91" s="15"/>
      <c r="C91" s="13"/>
      <c r="D91" s="13"/>
      <c r="E91" s="13"/>
      <c r="F91" s="14"/>
    </row>
    <row r="92" spans="2:6" x14ac:dyDescent="0.25">
      <c r="B92" s="15"/>
      <c r="C92" s="13"/>
      <c r="D92" s="13"/>
      <c r="E92" s="13"/>
      <c r="F92" s="14"/>
    </row>
    <row r="93" spans="2:6" x14ac:dyDescent="0.25">
      <c r="B93" s="15"/>
      <c r="C93" s="13"/>
      <c r="D93" s="13"/>
      <c r="E93" s="13"/>
      <c r="F93" s="14"/>
    </row>
    <row r="94" spans="2:6" x14ac:dyDescent="0.25">
      <c r="B94" s="15"/>
      <c r="C94" s="13"/>
      <c r="D94" s="13"/>
      <c r="E94" s="13"/>
      <c r="F94" s="14"/>
    </row>
    <row r="95" spans="2:6" x14ac:dyDescent="0.25">
      <c r="B95" s="15"/>
      <c r="C95" s="13"/>
      <c r="D95" s="13"/>
      <c r="E95" s="13"/>
      <c r="F95" s="14"/>
    </row>
    <row r="96" spans="2:6" x14ac:dyDescent="0.25">
      <c r="B96" s="15"/>
      <c r="C96" s="13"/>
      <c r="D96" s="13"/>
      <c r="E96" s="13"/>
      <c r="F96" s="14"/>
    </row>
    <row r="97" spans="2:6" x14ac:dyDescent="0.25">
      <c r="B97" s="15"/>
      <c r="C97" s="13"/>
      <c r="D97" s="13"/>
      <c r="E97" s="13"/>
      <c r="F97" s="14"/>
    </row>
    <row r="98" spans="2:6" x14ac:dyDescent="0.25">
      <c r="B98" s="15"/>
      <c r="C98" s="13"/>
      <c r="D98" s="13"/>
      <c r="E98" s="13"/>
      <c r="F98" s="14"/>
    </row>
    <row r="99" spans="2:6" x14ac:dyDescent="0.25">
      <c r="B99" s="15"/>
      <c r="C99" s="13"/>
      <c r="D99" s="13"/>
      <c r="E99" s="13"/>
      <c r="F99" s="14"/>
    </row>
    <row r="100" spans="2:6" x14ac:dyDescent="0.25">
      <c r="B100" s="15"/>
      <c r="C100" s="13"/>
      <c r="D100" s="13"/>
      <c r="E100" s="13"/>
      <c r="F100" s="14"/>
    </row>
    <row r="101" spans="2:6" x14ac:dyDescent="0.25">
      <c r="B101" s="15"/>
      <c r="C101" s="13"/>
      <c r="D101" s="13"/>
      <c r="E101" s="13"/>
      <c r="F101" s="14"/>
    </row>
    <row r="102" spans="2:6" x14ac:dyDescent="0.25">
      <c r="B102" s="15"/>
      <c r="C102" s="13"/>
      <c r="D102" s="13"/>
      <c r="E102" s="13"/>
      <c r="F102" s="14"/>
    </row>
    <row r="103" spans="2:6" x14ac:dyDescent="0.25">
      <c r="B103" s="15"/>
      <c r="C103" s="13"/>
      <c r="D103" s="13"/>
      <c r="E103" s="13"/>
      <c r="F103" s="14"/>
    </row>
    <row r="104" spans="2:6" x14ac:dyDescent="0.25">
      <c r="B104" s="15"/>
      <c r="C104" s="13"/>
      <c r="D104" s="13"/>
      <c r="E104" s="13"/>
      <c r="F104" s="14"/>
    </row>
    <row r="105" spans="2:6" x14ac:dyDescent="0.25">
      <c r="B105" s="15"/>
      <c r="C105" s="13"/>
      <c r="D105" s="13"/>
      <c r="E105" s="13"/>
      <c r="F105" s="14"/>
    </row>
    <row r="106" spans="2:6" x14ac:dyDescent="0.25">
      <c r="B106" s="15"/>
      <c r="C106" s="13"/>
      <c r="D106" s="13"/>
      <c r="E106" s="13"/>
      <c r="F106" s="14"/>
    </row>
    <row r="107" spans="2:6" x14ac:dyDescent="0.25">
      <c r="B107" s="15"/>
      <c r="C107" s="13"/>
      <c r="D107" s="13"/>
      <c r="E107" s="13"/>
      <c r="F107" s="14"/>
    </row>
    <row r="108" spans="2:6" x14ac:dyDescent="0.25">
      <c r="B108" s="15"/>
      <c r="C108" s="13"/>
      <c r="D108" s="13"/>
      <c r="E108" s="13"/>
      <c r="F108" s="14"/>
    </row>
    <row r="109" spans="2:6" x14ac:dyDescent="0.25">
      <c r="B109" s="15"/>
      <c r="C109" s="13"/>
      <c r="D109" s="13"/>
      <c r="E109" s="13"/>
      <c r="F109" s="14"/>
    </row>
    <row r="110" spans="2:6" x14ac:dyDescent="0.25">
      <c r="B110" s="15"/>
      <c r="C110" s="13"/>
      <c r="D110" s="13"/>
      <c r="E110" s="13"/>
      <c r="F110" s="14"/>
    </row>
    <row r="111" spans="2:6" x14ac:dyDescent="0.25">
      <c r="B111" s="15"/>
      <c r="C111" s="13"/>
      <c r="D111" s="13"/>
      <c r="E111" s="13"/>
      <c r="F111" s="14"/>
    </row>
    <row r="112" spans="2:6" x14ac:dyDescent="0.25">
      <c r="B112" s="15"/>
      <c r="C112" s="13"/>
      <c r="D112" s="13"/>
      <c r="E112" s="13"/>
      <c r="F112" s="14"/>
    </row>
    <row r="113" spans="2:6" x14ac:dyDescent="0.25">
      <c r="B113" s="15"/>
      <c r="C113" s="13"/>
      <c r="D113" s="13"/>
      <c r="E113" s="13"/>
      <c r="F113" s="14"/>
    </row>
    <row r="114" spans="2:6" x14ac:dyDescent="0.25">
      <c r="B114" s="15"/>
      <c r="C114" s="13"/>
      <c r="D114" s="13"/>
      <c r="E114" s="13"/>
      <c r="F114" s="14"/>
    </row>
    <row r="115" spans="2:6" x14ac:dyDescent="0.25">
      <c r="B115" s="15"/>
      <c r="C115" s="13"/>
      <c r="D115" s="13"/>
      <c r="E115" s="13"/>
      <c r="F115" s="14"/>
    </row>
    <row r="116" spans="2:6" x14ac:dyDescent="0.25">
      <c r="B116" s="15"/>
      <c r="C116" s="13"/>
      <c r="D116" s="13"/>
      <c r="E116" s="13"/>
      <c r="F116" s="14"/>
    </row>
    <row r="117" spans="2:6" x14ac:dyDescent="0.25">
      <c r="B117" s="15"/>
      <c r="C117" s="13"/>
      <c r="D117" s="13"/>
      <c r="E117" s="13"/>
      <c r="F117" s="14"/>
    </row>
  </sheetData>
  <sheetProtection algorithmName="SHA-512" hashValue="vyHDvk6ctTUMWanfVyN1Kvd/ccqKpHx0YMN4Yq/tauPeekReSuAdT/NsMzEIBG+IZu39LHDpFCS87a1791frDQ==" saltValue="8Fsf7v7vibDig/ALxkvSLA==" spinCount="100000" sheet="1" objects="1" scenarios="1"/>
  <protectedRanges>
    <protectedRange password="EFB0" sqref="B48" name="Range2_2"/>
    <protectedRange password="EFB0" sqref="B47" name="Range1_2"/>
  </protectedRanges>
  <mergeCells count="15">
    <mergeCell ref="A12:B12"/>
    <mergeCell ref="A26:B26"/>
    <mergeCell ref="B43:F43"/>
    <mergeCell ref="B46:C46"/>
    <mergeCell ref="D46:F46"/>
    <mergeCell ref="A4:B4"/>
    <mergeCell ref="A5:B5"/>
    <mergeCell ref="A6:B6"/>
    <mergeCell ref="A1:B2"/>
    <mergeCell ref="A7:B7"/>
    <mergeCell ref="D47:E47"/>
    <mergeCell ref="D48:E48"/>
    <mergeCell ref="D49:E49"/>
    <mergeCell ref="D50:E50"/>
    <mergeCell ref="D51:E51"/>
  </mergeCells>
  <pageMargins left="0.25" right="0.25" top="0" bottom="0" header="0.5" footer="0.5"/>
  <pageSetup scale="77" fitToHeight="0" orientation="landscape" r:id="rId1"/>
  <ignoredErrors>
    <ignoredError sqref="C31:D31" unlockedFormula="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INSTRUCTIONS</vt:lpstr>
      <vt:lpstr>SIGNATURE PAGE</vt:lpstr>
      <vt:lpstr>SCHEDULE C FOR ALL YEARS</vt:lpstr>
      <vt:lpstr>2023 AMENDED RTN WORKSHEET</vt:lpstr>
      <vt:lpstr>2023 Special Taxes to Amend</vt:lpstr>
      <vt:lpstr>2022 AMENDED RTN WORKSHEET</vt:lpstr>
      <vt:lpstr>2022 Special Taxes to Amend</vt:lpstr>
      <vt:lpstr>2021 AMENDED RTN WORKSHEET</vt:lpstr>
      <vt:lpstr>2020 AMENDED RTN WORKSHEET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Sexton, Mary</dc:creator>
  <cp:lastModifiedBy>Sexton, Mary</cp:lastModifiedBy>
  <cp:lastPrinted>2023-08-17T15:30:07Z</cp:lastPrinted>
  <dcterms:created xsi:type="dcterms:W3CDTF">2022-01-20T22:44:04Z</dcterms:created>
  <dcterms:modified xsi:type="dcterms:W3CDTF">2023-08-21T23:09:54Z</dcterms:modified>
</cp:coreProperties>
</file>