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0" windowWidth="14990" windowHeight="8940" activeTab="0"/>
  </bookViews>
  <sheets>
    <sheet name="Sheet1" sheetId="1" r:id="rId1"/>
    <sheet name="Sheet2" sheetId="2" r:id="rId2"/>
    <sheet name="Sheet3" sheetId="3" r:id="rId3"/>
  </sheets>
  <definedNames>
    <definedName name="_xlnm.Print_Area" localSheetId="0">'Sheet1'!$A$1:$F$109</definedName>
  </definedNames>
  <calcPr fullCalcOnLoad="1"/>
</workbook>
</file>

<file path=xl/sharedStrings.xml><?xml version="1.0" encoding="utf-8"?>
<sst xmlns="http://schemas.openxmlformats.org/spreadsheetml/2006/main" count="197" uniqueCount="35">
  <si>
    <t>VS</t>
  </si>
  <si>
    <t>GAME#</t>
  </si>
  <si>
    <t>COACHES… PLEASE RETURN ALL EQUIPMENT AFTER YOUR LAST GAME.</t>
  </si>
  <si>
    <t>Parks, Recreation and Cultural Services</t>
  </si>
  <si>
    <t>Sports Office</t>
  </si>
  <si>
    <t>GAMES WILL BE PLAYED AT:</t>
  </si>
  <si>
    <t>NOTES:  There are ten (10) games scheduled, games will not be rescheduled due to weather cancellations.</t>
  </si>
  <si>
    <t>TEAMS</t>
  </si>
  <si>
    <t xml:space="preserve">                    </t>
  </si>
  <si>
    <r>
      <t xml:space="preserve">Fremont Park - 5080 El Camino Dr. </t>
    </r>
    <r>
      <rPr>
        <b/>
        <i/>
        <sz val="9"/>
        <rFont val="Arial"/>
        <family val="2"/>
      </rPr>
      <t>(Next to Fremont Elementary)</t>
    </r>
  </si>
  <si>
    <t>Grant Park - 2821 Shadowglen Blvd.</t>
  </si>
  <si>
    <t>Keller Park - 4950 Meadowland Blvd.</t>
  </si>
  <si>
    <t>Cottonwood Sharks</t>
  </si>
  <si>
    <t>Ford Frick Firebirds</t>
  </si>
  <si>
    <t>Fremont</t>
  </si>
  <si>
    <t>Grant</t>
  </si>
  <si>
    <t>Keller</t>
  </si>
  <si>
    <t>Bonforte South</t>
  </si>
  <si>
    <r>
      <t xml:space="preserve">GIRLS  SOFTBALL </t>
    </r>
    <r>
      <rPr>
        <b/>
        <sz val="12"/>
        <rFont val="Calibri"/>
        <family val="2"/>
      </rPr>
      <t>●</t>
    </r>
    <r>
      <rPr>
        <b/>
        <sz val="12"/>
        <rFont val="Arial Black"/>
        <family val="2"/>
      </rPr>
      <t xml:space="preserve"> MINORS CITY LEAGUE</t>
    </r>
  </si>
  <si>
    <t>Bonforte North/South - 2323 N. Wasatch Ave.</t>
  </si>
  <si>
    <t>Bonforte Sidewinders</t>
  </si>
  <si>
    <t>Broadmoor Valley Blaze</t>
  </si>
  <si>
    <t>Broadmoor Valley Bulldogs</t>
  </si>
  <si>
    <t>Cottonwood Falcons</t>
  </si>
  <si>
    <t>Cottonwood Gators</t>
  </si>
  <si>
    <t>Cottonwood Eagles</t>
  </si>
  <si>
    <t>Ford Frick Suns</t>
  </si>
  <si>
    <t>Memorial Dragons</t>
  </si>
  <si>
    <t>Bonforte North</t>
  </si>
  <si>
    <t xml:space="preserve"> </t>
  </si>
  <si>
    <t>2021 SUMMER YOUTH SPORTS</t>
  </si>
  <si>
    <r>
      <t xml:space="preserve">Note:  </t>
    </r>
    <r>
      <rPr>
        <sz val="9"/>
        <color indexed="10"/>
        <rFont val="Arial"/>
        <family val="2"/>
      </rPr>
      <t xml:space="preserve">Weather conditions are not always the best. Games will be played in  inclement weather (cold temperatures, wind or rain). These may be the best conditions we receive.  When in doubt... report to the field.  For cancellations visit, call (719) 385-5981; select 2; Facebook @ Colorado-Springs-Sports-Office OR follow the Sports Office on twitter.com/CSSportsOffice </t>
    </r>
  </si>
  <si>
    <t>1315 East Pikes Peak Avenue</t>
  </si>
  <si>
    <t>Colorado Springs, CO  80909</t>
  </si>
  <si>
    <t>Phone:  (719) 385-5981  |  Fax:  (719) 385-6013 | Web: coloradosprings.gov/Youth-Sports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</si>
</sst>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numFmt numFmtId="165" formatCode="[$-409]h:mm\ AM/PM;@"/>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 numFmtId="172" formatCode="0_)"/>
  </numFmts>
  <fonts count="60">
    <font>
      <sz val="10"/>
      <name val="Arial"/>
      <family val="0"/>
    </font>
    <font>
      <sz val="8"/>
      <color indexed="8"/>
      <name val="Arial"/>
      <family val="2"/>
    </font>
    <font>
      <sz val="9"/>
      <color indexed="8"/>
      <name val="Arial"/>
      <family val="2"/>
    </font>
    <font>
      <b/>
      <sz val="9"/>
      <color indexed="8"/>
      <name val="Arial"/>
      <family val="2"/>
    </font>
    <font>
      <b/>
      <sz val="8"/>
      <color indexed="8"/>
      <name val="Arial"/>
      <family val="2"/>
    </font>
    <font>
      <sz val="9"/>
      <name val="Arial"/>
      <family val="2"/>
    </font>
    <font>
      <b/>
      <sz val="10"/>
      <color indexed="10"/>
      <name val="Arial Black"/>
      <family val="2"/>
    </font>
    <font>
      <sz val="9"/>
      <color indexed="10"/>
      <name val="Arial"/>
      <family val="2"/>
    </font>
    <font>
      <sz val="10"/>
      <color indexed="8"/>
      <name val="Arial Black"/>
      <family val="2"/>
    </font>
    <font>
      <sz val="10"/>
      <name val="Arial Black"/>
      <family val="2"/>
    </font>
    <font>
      <i/>
      <sz val="9"/>
      <name val="Arial"/>
      <family val="2"/>
    </font>
    <font>
      <b/>
      <i/>
      <sz val="9"/>
      <color indexed="10"/>
      <name val="Arial"/>
      <family val="2"/>
    </font>
    <font>
      <i/>
      <sz val="9"/>
      <color indexed="8"/>
      <name val="Arial"/>
      <family val="2"/>
    </font>
    <font>
      <sz val="8"/>
      <name val="Arial"/>
      <family val="2"/>
    </font>
    <font>
      <b/>
      <sz val="9"/>
      <name val="Arial"/>
      <family val="2"/>
    </font>
    <font>
      <b/>
      <sz val="12"/>
      <name val="Arial Black"/>
      <family val="2"/>
    </font>
    <font>
      <b/>
      <i/>
      <sz val="9"/>
      <name val="Arial"/>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Black"/>
      <family val="2"/>
    </font>
    <font>
      <b/>
      <sz val="9"/>
      <color indexed="10"/>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Black"/>
      <family val="2"/>
    </font>
    <font>
      <b/>
      <sz val="9"/>
      <color rgb="FFFF0000"/>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CC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horizontal="left"/>
    </xf>
    <xf numFmtId="0" fontId="5" fillId="0" borderId="0" xfId="0" applyFont="1" applyAlignment="1">
      <alignment/>
    </xf>
    <xf numFmtId="0" fontId="2" fillId="0" borderId="0" xfId="0" applyFont="1" applyAlignment="1" applyProtection="1">
      <alignment horizontal="centerContinuous"/>
      <protection locked="0"/>
    </xf>
    <xf numFmtId="0" fontId="5" fillId="0" borderId="0" xfId="0" applyFont="1" applyAlignment="1">
      <alignment horizontal="centerContinuous"/>
    </xf>
    <xf numFmtId="0" fontId="2" fillId="0" borderId="0" xfId="0" applyFont="1" applyAlignment="1">
      <alignment/>
    </xf>
    <xf numFmtId="0" fontId="2" fillId="0" borderId="0" xfId="0" applyFont="1" applyAlignment="1" applyProtection="1">
      <alignment horizontal="left"/>
      <protection locked="0"/>
    </xf>
    <xf numFmtId="0" fontId="3" fillId="0" borderId="0" xfId="0" applyFont="1" applyAlignment="1" applyProtection="1">
      <alignment horizontal="left"/>
      <protection locked="0"/>
    </xf>
    <xf numFmtId="0" fontId="2" fillId="0" borderId="0" xfId="0" applyFont="1" applyAlignment="1" applyProtection="1">
      <alignment horizontal="right"/>
      <protection locked="0"/>
    </xf>
    <xf numFmtId="164" fontId="3" fillId="0" borderId="0" xfId="0" applyNumberFormat="1" applyFont="1" applyAlignment="1" applyProtection="1">
      <alignment horizontal="left"/>
      <protection locked="0"/>
    </xf>
    <xf numFmtId="37" fontId="2" fillId="0" borderId="0" xfId="0" applyNumberFormat="1" applyFont="1" applyAlignment="1" applyProtection="1">
      <alignment/>
      <protection locked="0"/>
    </xf>
    <xf numFmtId="0" fontId="2" fillId="0" borderId="0" xfId="0" applyFont="1" applyAlignment="1">
      <alignment horizontal="center"/>
    </xf>
    <xf numFmtId="0" fontId="5" fillId="0" borderId="0" xfId="0" applyFont="1" applyAlignment="1">
      <alignment horizontal="left"/>
    </xf>
    <xf numFmtId="18"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0" fontId="5" fillId="0" borderId="0" xfId="0" applyFont="1" applyAlignment="1">
      <alignment horizontal="center"/>
    </xf>
    <xf numFmtId="49" fontId="2" fillId="0" borderId="10" xfId="0" applyNumberFormat="1" applyFont="1" applyBorder="1" applyAlignment="1" applyProtection="1">
      <alignment horizontal="left"/>
      <protection locked="0"/>
    </xf>
    <xf numFmtId="0" fontId="7" fillId="0" borderId="0" xfId="0" applyFont="1" applyAlignment="1">
      <alignment/>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1" fillId="0" borderId="0" xfId="0" applyFont="1" applyAlignment="1">
      <alignment/>
    </xf>
    <xf numFmtId="0" fontId="8" fillId="0" borderId="0" xfId="0" applyFont="1" applyAlignment="1" applyProtection="1">
      <alignment horizontal="left"/>
      <protection locked="0"/>
    </xf>
    <xf numFmtId="0" fontId="8" fillId="0" borderId="0" xfId="0" applyFont="1" applyAlignment="1">
      <alignment horizontal="left"/>
    </xf>
    <xf numFmtId="0" fontId="8" fillId="0" borderId="0" xfId="0" applyFont="1" applyAlignment="1">
      <alignment horizontal="center"/>
    </xf>
    <xf numFmtId="0" fontId="9" fillId="0" borderId="0" xfId="0" applyFont="1" applyBorder="1" applyAlignment="1">
      <alignment/>
    </xf>
    <xf numFmtId="0" fontId="9" fillId="0" borderId="0" xfId="0" applyFont="1" applyAlignment="1">
      <alignment/>
    </xf>
    <xf numFmtId="0" fontId="11" fillId="0" borderId="0" xfId="0" applyFont="1" applyAlignment="1" applyProtection="1">
      <alignment horizontal="left"/>
      <protection locked="0"/>
    </xf>
    <xf numFmtId="0" fontId="12"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center"/>
    </xf>
    <xf numFmtId="0" fontId="10" fillId="0" borderId="0" xfId="0" applyFont="1" applyAlignment="1">
      <alignment/>
    </xf>
    <xf numFmtId="0" fontId="8" fillId="0" borderId="0" xfId="0" applyFont="1" applyAlignment="1">
      <alignment/>
    </xf>
    <xf numFmtId="167" fontId="3" fillId="0" borderId="0" xfId="0" applyNumberFormat="1" applyFont="1" applyAlignment="1" applyProtection="1">
      <alignment horizontal="left"/>
      <protection locked="0"/>
    </xf>
    <xf numFmtId="0" fontId="3" fillId="0" borderId="0" xfId="0" applyFont="1" applyAlignment="1" applyProtection="1">
      <alignment horizontal="centerContinuous"/>
      <protection locked="0"/>
    </xf>
    <xf numFmtId="49" fontId="1" fillId="0" borderId="10" xfId="0" applyNumberFormat="1" applyFont="1" applyBorder="1" applyAlignment="1" applyProtection="1">
      <alignment horizontal="left"/>
      <protection locked="0"/>
    </xf>
    <xf numFmtId="0" fontId="1" fillId="0" borderId="10" xfId="0" applyFont="1" applyBorder="1" applyAlignment="1">
      <alignment horizontal="left"/>
    </xf>
    <xf numFmtId="0" fontId="1" fillId="0" borderId="10" xfId="0" applyFont="1" applyBorder="1" applyAlignment="1">
      <alignment horizontal="center"/>
    </xf>
    <xf numFmtId="0" fontId="13" fillId="0" borderId="0" xfId="0" applyFont="1" applyAlignment="1">
      <alignment/>
    </xf>
    <xf numFmtId="0" fontId="11" fillId="0" borderId="10" xfId="0" applyFont="1" applyBorder="1" applyAlignment="1" applyProtection="1">
      <alignment horizontal="left"/>
      <protection locked="0"/>
    </xf>
    <xf numFmtId="0" fontId="12" fillId="0" borderId="10" xfId="0" applyFont="1" applyBorder="1" applyAlignment="1">
      <alignment horizontal="left"/>
    </xf>
    <xf numFmtId="0" fontId="12" fillId="0" borderId="10" xfId="0" applyFont="1" applyBorder="1" applyAlignment="1" applyProtection="1">
      <alignment horizontal="left"/>
      <protection locked="0"/>
    </xf>
    <xf numFmtId="0" fontId="12" fillId="0" borderId="10" xfId="0" applyFont="1" applyBorder="1" applyAlignment="1">
      <alignment horizontal="center"/>
    </xf>
    <xf numFmtId="0" fontId="14" fillId="0" borderId="0" xfId="0" applyFont="1" applyAlignment="1">
      <alignment/>
    </xf>
    <xf numFmtId="0" fontId="5" fillId="0" borderId="0" xfId="0" applyFont="1" applyBorder="1" applyAlignment="1">
      <alignment/>
    </xf>
    <xf numFmtId="172" fontId="5" fillId="0" borderId="0" xfId="0" applyNumberFormat="1" applyFont="1" applyAlignment="1">
      <alignment/>
    </xf>
    <xf numFmtId="37" fontId="5" fillId="0" borderId="0" xfId="0" applyNumberFormat="1" applyFont="1" applyFill="1" applyAlignment="1">
      <alignment/>
    </xf>
    <xf numFmtId="0" fontId="5" fillId="0" borderId="0" xfId="0" applyFont="1" applyAlignment="1">
      <alignment/>
    </xf>
    <xf numFmtId="0" fontId="2" fillId="33" borderId="0" xfId="0" applyFont="1" applyFill="1" applyAlignment="1">
      <alignment horizontal="center"/>
    </xf>
    <xf numFmtId="37" fontId="2" fillId="33" borderId="0" xfId="0" applyNumberFormat="1" applyFont="1" applyFill="1" applyAlignment="1" applyProtection="1">
      <alignment horizontal="center"/>
      <protection locked="0"/>
    </xf>
    <xf numFmtId="49" fontId="1" fillId="0" borderId="0" xfId="0" applyNumberFormat="1" applyFont="1" applyBorder="1" applyAlignment="1" applyProtection="1">
      <alignment horizontal="left"/>
      <protection locked="0"/>
    </xf>
    <xf numFmtId="0" fontId="1" fillId="0" borderId="0" xfId="0" applyFont="1" applyBorder="1" applyAlignment="1">
      <alignment horizontal="left"/>
    </xf>
    <xf numFmtId="0" fontId="1" fillId="0" borderId="0" xfId="0" applyFont="1" applyBorder="1" applyAlignment="1">
      <alignment horizontal="center"/>
    </xf>
    <xf numFmtId="0" fontId="1" fillId="33" borderId="0" xfId="0" applyFont="1" applyFill="1" applyBorder="1" applyAlignment="1">
      <alignment horizontal="center"/>
    </xf>
    <xf numFmtId="49" fontId="2" fillId="0" borderId="0" xfId="0" applyNumberFormat="1" applyFont="1" applyBorder="1" applyAlignment="1" applyProtection="1">
      <alignment horizontal="left"/>
      <protection locked="0"/>
    </xf>
    <xf numFmtId="0" fontId="2" fillId="0" borderId="0" xfId="0" applyFont="1" applyBorder="1" applyAlignment="1">
      <alignment horizontal="left"/>
    </xf>
    <xf numFmtId="0" fontId="2" fillId="33" borderId="0" xfId="0" applyFont="1" applyFill="1" applyBorder="1" applyAlignment="1">
      <alignment horizontal="center"/>
    </xf>
    <xf numFmtId="165"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37" fontId="2" fillId="33" borderId="10" xfId="0" applyNumberFormat="1" applyFont="1" applyFill="1" applyBorder="1" applyAlignment="1">
      <alignment horizontal="center"/>
    </xf>
    <xf numFmtId="0" fontId="2" fillId="0" borderId="0" xfId="0" applyFont="1" applyFill="1" applyAlignment="1" applyProtection="1">
      <alignment horizontal="left"/>
      <protection locked="0"/>
    </xf>
    <xf numFmtId="0" fontId="2" fillId="0" borderId="10" xfId="0" applyFont="1" applyFill="1" applyBorder="1" applyAlignment="1" applyProtection="1">
      <alignment horizontal="left"/>
      <protection locked="0"/>
    </xf>
    <xf numFmtId="0" fontId="2" fillId="0" borderId="10" xfId="0" applyFont="1" applyFill="1" applyBorder="1" applyAlignment="1">
      <alignment horizontal="left"/>
    </xf>
    <xf numFmtId="0" fontId="2" fillId="0" borderId="0" xfId="0" applyFont="1" applyFill="1" applyBorder="1" applyAlignment="1">
      <alignment horizontal="left"/>
    </xf>
    <xf numFmtId="0" fontId="1" fillId="0" borderId="10" xfId="0" applyFont="1" applyBorder="1" applyAlignment="1">
      <alignment horizontal="right"/>
    </xf>
    <xf numFmtId="0" fontId="2" fillId="0" borderId="0" xfId="0" applyFont="1" applyFill="1" applyAlignment="1">
      <alignment horizontal="left"/>
    </xf>
    <xf numFmtId="0" fontId="1" fillId="0" borderId="0" xfId="0" applyFont="1" applyFill="1" applyBorder="1" applyAlignment="1">
      <alignment horizontal="left"/>
    </xf>
    <xf numFmtId="0" fontId="6" fillId="0" borderId="0" xfId="0" applyNumberFormat="1" applyFont="1"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wrapText="1"/>
    </xf>
    <xf numFmtId="172" fontId="5" fillId="0" borderId="0" xfId="0" applyNumberFormat="1" applyFont="1" applyAlignment="1">
      <alignment horizontal="center"/>
    </xf>
    <xf numFmtId="172" fontId="15" fillId="0" borderId="0" xfId="0" applyNumberFormat="1" applyFont="1" applyBorder="1" applyAlignment="1" applyProtection="1">
      <alignment horizontal="center"/>
      <protection locked="0"/>
    </xf>
    <xf numFmtId="172" fontId="15" fillId="0" borderId="10" xfId="0" applyNumberFormat="1" applyFont="1" applyBorder="1" applyAlignment="1" applyProtection="1">
      <alignment horizontal="center"/>
      <protection locked="0"/>
    </xf>
    <xf numFmtId="37" fontId="2" fillId="33" borderId="0" xfId="0" applyNumberFormat="1" applyFont="1" applyFill="1" applyBorder="1" applyAlignment="1">
      <alignment horizontal="center"/>
    </xf>
    <xf numFmtId="0" fontId="58" fillId="0" borderId="0" xfId="0" applyFont="1" applyBorder="1" applyAlignment="1">
      <alignment horizontal="center" vertical="center"/>
    </xf>
    <xf numFmtId="0" fontId="59" fillId="0" borderId="0" xfId="0" applyNumberFormat="1" applyFont="1" applyFill="1" applyBorder="1" applyAlignment="1" applyProtection="1">
      <alignment horizontal="left" vertical="center" wrapText="1"/>
      <protection locked="0"/>
    </xf>
    <xf numFmtId="37" fontId="5" fillId="0" borderId="0" xfId="0" applyNumberFormat="1" applyFont="1" applyAlignment="1">
      <alignment horizontal="center" vertical="center" wrapText="1"/>
    </xf>
    <xf numFmtId="37" fontId="5" fillId="0" borderId="0" xfId="0" applyNumberFormat="1" applyFont="1" applyAlignment="1">
      <alignment vertical="center" wrapText="1"/>
    </xf>
    <xf numFmtId="37" fontId="3" fillId="0" borderId="0" xfId="0" applyNumberFormat="1" applyFont="1" applyAlignment="1">
      <alignment horizontal="center" vertical="center"/>
    </xf>
    <xf numFmtId="37" fontId="3" fillId="0" borderId="0" xfId="0" applyNumberFormat="1" applyFont="1" applyAlignment="1" applyProtection="1">
      <alignment horizontal="center" vertical="center"/>
      <protection locked="0"/>
    </xf>
    <xf numFmtId="37" fontId="3"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4</xdr:col>
      <xdr:colOff>990600</xdr:colOff>
      <xdr:row>13</xdr:row>
      <xdr:rowOff>133350</xdr:rowOff>
    </xdr:to>
    <xdr:pic>
      <xdr:nvPicPr>
        <xdr:cNvPr id="1" name="Picture 5"/>
        <xdr:cNvPicPr preferRelativeResize="1">
          <a:picLocks noChangeAspect="1"/>
        </xdr:cNvPicPr>
      </xdr:nvPicPr>
      <xdr:blipFill>
        <a:blip r:embed="rId1"/>
        <a:srcRect t="11503" b="15258"/>
        <a:stretch>
          <a:fillRect/>
        </a:stretch>
      </xdr:blipFill>
      <xdr:spPr>
        <a:xfrm>
          <a:off x="1114425" y="0"/>
          <a:ext cx="44005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loradosprings.gov/Youth-Spor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5"/>
  <sheetViews>
    <sheetView tabSelected="1" view="pageBreakPreview" zoomScaleSheetLayoutView="100" zoomScalePageLayoutView="0" workbookViewId="0" topLeftCell="A88">
      <selection activeCell="A100" sqref="A100:F109"/>
    </sheetView>
  </sheetViews>
  <sheetFormatPr defaultColWidth="12.140625" defaultRowHeight="12.75"/>
  <cols>
    <col min="1" max="1" width="14.7109375" style="5" customWidth="1"/>
    <col min="2" max="2" width="19.7109375" style="1" customWidth="1"/>
    <col min="3" max="3" width="25.7109375" style="1" customWidth="1"/>
    <col min="4" max="4" width="7.7109375" style="1" customWidth="1"/>
    <col min="5" max="5" width="25.7109375" style="1" customWidth="1"/>
    <col min="6" max="6" width="6.7109375" style="11" customWidth="1"/>
    <col min="7" max="16384" width="12.140625" style="2" customWidth="1"/>
  </cols>
  <sheetData>
    <row r="1" spans="1:6" s="44" customFormat="1" ht="12">
      <c r="A1" s="69"/>
      <c r="B1" s="69"/>
      <c r="C1" s="69"/>
      <c r="D1" s="69"/>
      <c r="E1" s="69"/>
      <c r="F1" s="69"/>
    </row>
    <row r="2" spans="1:6" s="44" customFormat="1" ht="12">
      <c r="A2" s="69"/>
      <c r="B2" s="69"/>
      <c r="C2" s="69"/>
      <c r="D2" s="69"/>
      <c r="E2" s="69"/>
      <c r="F2" s="69"/>
    </row>
    <row r="3" spans="1:6" s="44" customFormat="1" ht="12">
      <c r="A3" s="69"/>
      <c r="B3" s="69"/>
      <c r="C3" s="69"/>
      <c r="D3" s="69"/>
      <c r="E3" s="69"/>
      <c r="F3" s="69"/>
    </row>
    <row r="4" spans="1:6" s="44" customFormat="1" ht="12">
      <c r="A4" s="69"/>
      <c r="B4" s="69"/>
      <c r="C4" s="69"/>
      <c r="D4" s="69"/>
      <c r="E4" s="69"/>
      <c r="F4" s="69"/>
    </row>
    <row r="5" spans="1:6" s="44" customFormat="1" ht="12">
      <c r="A5" s="69"/>
      <c r="B5" s="69"/>
      <c r="C5" s="69"/>
      <c r="D5" s="69"/>
      <c r="E5" s="69"/>
      <c r="F5" s="69"/>
    </row>
    <row r="6" spans="1:6" s="44" customFormat="1" ht="12">
      <c r="A6" s="69"/>
      <c r="B6" s="69"/>
      <c r="C6" s="69"/>
      <c r="D6" s="69"/>
      <c r="E6" s="69"/>
      <c r="F6" s="69"/>
    </row>
    <row r="7" spans="1:6" s="44" customFormat="1" ht="12">
      <c r="A7" s="69"/>
      <c r="B7" s="69"/>
      <c r="C7" s="69"/>
      <c r="D7" s="69"/>
      <c r="E7" s="69"/>
      <c r="F7" s="69"/>
    </row>
    <row r="8" spans="1:6" s="44" customFormat="1" ht="12">
      <c r="A8" s="69"/>
      <c r="B8" s="69"/>
      <c r="C8" s="69"/>
      <c r="D8" s="69"/>
      <c r="E8" s="69"/>
      <c r="F8" s="69"/>
    </row>
    <row r="9" spans="1:6" s="44" customFormat="1" ht="12">
      <c r="A9" s="69"/>
      <c r="B9" s="69"/>
      <c r="C9" s="69"/>
      <c r="D9" s="69"/>
      <c r="E9" s="69"/>
      <c r="F9" s="69"/>
    </row>
    <row r="10" spans="1:6" s="44" customFormat="1" ht="12">
      <c r="A10" s="69"/>
      <c r="B10" s="69"/>
      <c r="C10" s="69"/>
      <c r="D10" s="69"/>
      <c r="E10" s="69"/>
      <c r="F10" s="69"/>
    </row>
    <row r="11" spans="1:6" s="44" customFormat="1" ht="12">
      <c r="A11" s="69"/>
      <c r="B11" s="69"/>
      <c r="C11" s="69"/>
      <c r="D11" s="69"/>
      <c r="E11" s="69"/>
      <c r="F11" s="69"/>
    </row>
    <row r="12" spans="1:6" s="44" customFormat="1" ht="12">
      <c r="A12" s="69"/>
      <c r="B12" s="69"/>
      <c r="C12" s="69"/>
      <c r="D12" s="69"/>
      <c r="E12" s="69"/>
      <c r="F12" s="69"/>
    </row>
    <row r="13" spans="1:6" s="44" customFormat="1" ht="12">
      <c r="A13" s="69"/>
      <c r="B13" s="69"/>
      <c r="C13" s="69"/>
      <c r="D13" s="69"/>
      <c r="E13" s="69"/>
      <c r="F13" s="69"/>
    </row>
    <row r="14" spans="1:6" s="44" customFormat="1" ht="12">
      <c r="A14" s="69"/>
      <c r="B14" s="69"/>
      <c r="C14" s="69"/>
      <c r="D14" s="69"/>
      <c r="E14" s="69"/>
      <c r="F14" s="69"/>
    </row>
    <row r="15" spans="1:6" ht="18">
      <c r="A15" s="70" t="s">
        <v>30</v>
      </c>
      <c r="B15" s="70"/>
      <c r="C15" s="70"/>
      <c r="D15" s="70"/>
      <c r="E15" s="70"/>
      <c r="F15" s="70"/>
    </row>
    <row r="16" spans="1:6" ht="18" thickBot="1">
      <c r="A16" s="71" t="s">
        <v>18</v>
      </c>
      <c r="B16" s="71"/>
      <c r="C16" s="71"/>
      <c r="D16" s="71"/>
      <c r="E16" s="71"/>
      <c r="F16" s="71"/>
    </row>
    <row r="17" spans="1:7" s="25" customFormat="1" ht="15.75" thickTop="1">
      <c r="A17" s="21" t="s">
        <v>5</v>
      </c>
      <c r="B17" s="22"/>
      <c r="C17" s="22"/>
      <c r="D17" s="22"/>
      <c r="E17" s="22"/>
      <c r="F17" s="23"/>
      <c r="G17" s="24"/>
    </row>
    <row r="18" spans="1:7" ht="11.25">
      <c r="A18" s="42" t="s">
        <v>9</v>
      </c>
      <c r="B18" s="12"/>
      <c r="C18" s="12"/>
      <c r="D18" s="12"/>
      <c r="E18" s="12"/>
      <c r="F18" s="15"/>
      <c r="G18" s="43"/>
    </row>
    <row r="19" spans="1:7" ht="11.25">
      <c r="A19" s="42" t="s">
        <v>10</v>
      </c>
      <c r="B19" s="12"/>
      <c r="C19" s="12"/>
      <c r="D19" s="12"/>
      <c r="E19" s="12"/>
      <c r="F19" s="15"/>
      <c r="G19" s="43"/>
    </row>
    <row r="20" spans="1:7" ht="11.25">
      <c r="A20" s="42" t="s">
        <v>11</v>
      </c>
      <c r="B20" s="12"/>
      <c r="C20" s="12"/>
      <c r="D20" s="12"/>
      <c r="E20" s="12"/>
      <c r="F20" s="15"/>
      <c r="G20" s="43"/>
    </row>
    <row r="21" spans="1:7" ht="11.25">
      <c r="A21" s="42" t="s">
        <v>19</v>
      </c>
      <c r="B21" s="12"/>
      <c r="C21" s="12"/>
      <c r="D21" s="12"/>
      <c r="E21" s="12"/>
      <c r="F21" s="15"/>
      <c r="G21" s="43"/>
    </row>
    <row r="22" spans="1:6" s="30" customFormat="1" ht="12">
      <c r="A22" s="26" t="s">
        <v>6</v>
      </c>
      <c r="B22" s="27"/>
      <c r="C22" s="28"/>
      <c r="D22" s="27"/>
      <c r="E22" s="27"/>
      <c r="F22" s="29"/>
    </row>
    <row r="23" spans="1:6" s="30" customFormat="1" ht="12" thickBot="1">
      <c r="A23" s="38"/>
      <c r="B23" s="39"/>
      <c r="C23" s="40"/>
      <c r="D23" s="39"/>
      <c r="E23" s="39"/>
      <c r="F23" s="41"/>
    </row>
    <row r="24" spans="1:3" ht="15.75" thickTop="1">
      <c r="A24" s="31" t="s">
        <v>7</v>
      </c>
      <c r="C24" s="6" t="s">
        <v>8</v>
      </c>
    </row>
    <row r="25" spans="1:6" ht="11.25">
      <c r="A25" s="2"/>
      <c r="B25" s="8"/>
      <c r="C25" s="59" t="s">
        <v>20</v>
      </c>
      <c r="D25" s="8"/>
      <c r="E25" s="59" t="s">
        <v>25</v>
      </c>
      <c r="F25" s="2"/>
    </row>
    <row r="26" spans="2:6" ht="11.25">
      <c r="B26" s="8"/>
      <c r="C26" s="59" t="s">
        <v>21</v>
      </c>
      <c r="D26" s="8"/>
      <c r="E26" s="59" t="s">
        <v>12</v>
      </c>
      <c r="F26" s="2"/>
    </row>
    <row r="27" spans="2:6" ht="11.25">
      <c r="B27" s="8"/>
      <c r="C27" s="59" t="s">
        <v>22</v>
      </c>
      <c r="D27" s="8"/>
      <c r="E27" s="59" t="s">
        <v>26</v>
      </c>
      <c r="F27" s="2"/>
    </row>
    <row r="28" spans="1:6" ht="11.25">
      <c r="A28" s="2"/>
      <c r="B28" s="8"/>
      <c r="C28" s="59" t="s">
        <v>23</v>
      </c>
      <c r="D28" s="8"/>
      <c r="E28" s="59" t="s">
        <v>13</v>
      </c>
      <c r="F28" s="2"/>
    </row>
    <row r="29" spans="1:6" s="37" customFormat="1" ht="10.5" customHeight="1" thickBot="1">
      <c r="A29" s="34"/>
      <c r="B29" s="63"/>
      <c r="C29" s="61" t="s">
        <v>24</v>
      </c>
      <c r="D29" s="35"/>
      <c r="E29" s="61" t="s">
        <v>27</v>
      </c>
      <c r="F29" s="36"/>
    </row>
    <row r="30" spans="1:6" s="37" customFormat="1" ht="10.5" thickTop="1">
      <c r="A30" s="49"/>
      <c r="B30" s="50"/>
      <c r="C30" s="65"/>
      <c r="D30" s="50"/>
      <c r="E30" s="65"/>
      <c r="F30" s="51"/>
    </row>
    <row r="31" spans="1:6" ht="11.25">
      <c r="A31" s="9">
        <f>B31</f>
        <v>44350</v>
      </c>
      <c r="B31" s="32">
        <v>44350</v>
      </c>
      <c r="C31" s="64"/>
      <c r="E31" s="64"/>
      <c r="F31" s="47" t="s">
        <v>1</v>
      </c>
    </row>
    <row r="32" spans="1:6" ht="11.25">
      <c r="A32" s="6" t="s">
        <v>14</v>
      </c>
      <c r="B32" s="13">
        <v>0.75</v>
      </c>
      <c r="C32" s="59" t="s">
        <v>20</v>
      </c>
      <c r="D32" s="6" t="s">
        <v>0</v>
      </c>
      <c r="E32" s="59" t="s">
        <v>25</v>
      </c>
      <c r="F32" s="48">
        <v>1</v>
      </c>
    </row>
    <row r="33" spans="1:6" ht="11.25">
      <c r="A33" s="6" t="s">
        <v>15</v>
      </c>
      <c r="B33" s="13">
        <v>0.75</v>
      </c>
      <c r="C33" s="59" t="s">
        <v>21</v>
      </c>
      <c r="D33" s="6" t="s">
        <v>0</v>
      </c>
      <c r="E33" s="59" t="s">
        <v>12</v>
      </c>
      <c r="F33" s="48">
        <f>F32+1</f>
        <v>2</v>
      </c>
    </row>
    <row r="34" spans="1:6" ht="11.25">
      <c r="A34" s="6" t="s">
        <v>16</v>
      </c>
      <c r="B34" s="13">
        <v>0.75</v>
      </c>
      <c r="C34" s="59" t="s">
        <v>22</v>
      </c>
      <c r="D34" s="6" t="s">
        <v>0</v>
      </c>
      <c r="E34" s="59" t="s">
        <v>26</v>
      </c>
      <c r="F34" s="48">
        <f>F33+1</f>
        <v>3</v>
      </c>
    </row>
    <row r="35" spans="1:6" ht="11.25">
      <c r="A35" s="6" t="s">
        <v>17</v>
      </c>
      <c r="B35" s="13">
        <v>0.75</v>
      </c>
      <c r="C35" s="59" t="s">
        <v>23</v>
      </c>
      <c r="D35" s="6" t="s">
        <v>0</v>
      </c>
      <c r="E35" s="59" t="s">
        <v>13</v>
      </c>
      <c r="F35" s="48">
        <f>F34+1</f>
        <v>4</v>
      </c>
    </row>
    <row r="36" spans="1:6" s="37" customFormat="1" ht="12" thickBot="1">
      <c r="A36" s="16" t="s">
        <v>28</v>
      </c>
      <c r="B36" s="56">
        <f>$B$35</f>
        <v>0.75</v>
      </c>
      <c r="C36" s="61" t="s">
        <v>24</v>
      </c>
      <c r="D36" s="57" t="s">
        <v>0</v>
      </c>
      <c r="E36" s="61" t="s">
        <v>27</v>
      </c>
      <c r="F36" s="58">
        <f>F35+1</f>
        <v>5</v>
      </c>
    </row>
    <row r="37" spans="1:6" s="37" customFormat="1" ht="10.5" thickTop="1">
      <c r="A37" s="49"/>
      <c r="B37" s="50"/>
      <c r="C37" s="65"/>
      <c r="D37" s="50"/>
      <c r="E37" s="65"/>
      <c r="F37" s="52"/>
    </row>
    <row r="38" spans="1:6" ht="11.25">
      <c r="A38" s="9">
        <f>B38</f>
        <v>44355</v>
      </c>
      <c r="B38" s="32">
        <f>SUM(B31+5)</f>
        <v>44355</v>
      </c>
      <c r="C38" s="64"/>
      <c r="E38" s="64"/>
      <c r="F38" s="47"/>
    </row>
    <row r="39" spans="1:6" ht="11.25">
      <c r="A39" s="6" t="s">
        <v>14</v>
      </c>
      <c r="B39" s="14">
        <f>$B$32</f>
        <v>0.75</v>
      </c>
      <c r="C39" s="59" t="s">
        <v>13</v>
      </c>
      <c r="D39" s="6" t="s">
        <v>0</v>
      </c>
      <c r="E39" s="59" t="s">
        <v>21</v>
      </c>
      <c r="F39" s="48">
        <f>F36+1</f>
        <v>6</v>
      </c>
    </row>
    <row r="40" spans="1:6" ht="11.25">
      <c r="A40" s="10" t="str">
        <f>A33</f>
        <v>Grant</v>
      </c>
      <c r="B40" s="14">
        <f>B33</f>
        <v>0.75</v>
      </c>
      <c r="C40" s="59" t="s">
        <v>20</v>
      </c>
      <c r="D40" s="6" t="s">
        <v>0</v>
      </c>
      <c r="E40" s="62" t="s">
        <v>27</v>
      </c>
      <c r="F40" s="48">
        <f>F39+1</f>
        <v>7</v>
      </c>
    </row>
    <row r="41" spans="1:6" ht="11.25">
      <c r="A41" s="10" t="str">
        <f>A34</f>
        <v>Keller</v>
      </c>
      <c r="B41" s="13">
        <v>0.75</v>
      </c>
      <c r="C41" s="59" t="s">
        <v>26</v>
      </c>
      <c r="D41" s="6" t="s">
        <v>0</v>
      </c>
      <c r="E41" s="59" t="s">
        <v>23</v>
      </c>
      <c r="F41" s="48">
        <f>F40+1</f>
        <v>8</v>
      </c>
    </row>
    <row r="42" spans="1:6" ht="11.25">
      <c r="A42" s="6" t="s">
        <v>17</v>
      </c>
      <c r="B42" s="14">
        <f>$B$35</f>
        <v>0.75</v>
      </c>
      <c r="C42" s="59" t="s">
        <v>25</v>
      </c>
      <c r="D42" s="6" t="s">
        <v>0</v>
      </c>
      <c r="E42" s="62" t="s">
        <v>24</v>
      </c>
      <c r="F42" s="48">
        <f>F41+1</f>
        <v>9</v>
      </c>
    </row>
    <row r="43" spans="1:6" s="37" customFormat="1" ht="12" thickBot="1">
      <c r="A43" s="16" t="s">
        <v>28</v>
      </c>
      <c r="B43" s="56">
        <f>$B$35</f>
        <v>0.75</v>
      </c>
      <c r="C43" s="60" t="s">
        <v>12</v>
      </c>
      <c r="D43" s="57" t="s">
        <v>0</v>
      </c>
      <c r="E43" s="60" t="s">
        <v>22</v>
      </c>
      <c r="F43" s="58">
        <f>F42+1</f>
        <v>10</v>
      </c>
    </row>
    <row r="44" spans="1:6" s="37" customFormat="1" ht="10.5" thickTop="1">
      <c r="A44" s="49"/>
      <c r="B44" s="50"/>
      <c r="C44" s="65"/>
      <c r="D44" s="50"/>
      <c r="E44" s="65"/>
      <c r="F44" s="52"/>
    </row>
    <row r="45" spans="1:6" ht="11.25">
      <c r="A45" s="9">
        <f>B45</f>
        <v>44357</v>
      </c>
      <c r="B45" s="32">
        <f>B38+2</f>
        <v>44357</v>
      </c>
      <c r="C45" s="64"/>
      <c r="E45" s="64"/>
      <c r="F45" s="47"/>
    </row>
    <row r="46" spans="1:6" ht="11.25">
      <c r="A46" s="10" t="str">
        <f>$A$32</f>
        <v>Fremont</v>
      </c>
      <c r="B46" s="14">
        <f>$B$32</f>
        <v>0.75</v>
      </c>
      <c r="C46" s="59" t="s">
        <v>12</v>
      </c>
      <c r="D46" s="6" t="s">
        <v>0</v>
      </c>
      <c r="E46" s="59" t="s">
        <v>23</v>
      </c>
      <c r="F46" s="48">
        <f>F43+1</f>
        <v>11</v>
      </c>
    </row>
    <row r="47" spans="1:6" ht="11.25">
      <c r="A47" s="10" t="str">
        <f>A40</f>
        <v>Grant</v>
      </c>
      <c r="B47" s="14">
        <f>$B$33</f>
        <v>0.75</v>
      </c>
      <c r="C47" s="62" t="s">
        <v>27</v>
      </c>
      <c r="D47" s="6" t="s">
        <v>0</v>
      </c>
      <c r="E47" s="62" t="s">
        <v>24</v>
      </c>
      <c r="F47" s="48">
        <f>F46+1</f>
        <v>12</v>
      </c>
    </row>
    <row r="48" spans="1:6" ht="11.25">
      <c r="A48" s="10" t="str">
        <f>A41</f>
        <v>Keller</v>
      </c>
      <c r="B48" s="13">
        <v>0.75</v>
      </c>
      <c r="C48" s="59" t="s">
        <v>13</v>
      </c>
      <c r="D48" s="6" t="s">
        <v>0</v>
      </c>
      <c r="E48" s="59" t="s">
        <v>20</v>
      </c>
      <c r="F48" s="48">
        <f>F47+1</f>
        <v>13</v>
      </c>
    </row>
    <row r="49" spans="1:6" ht="11.25">
      <c r="A49" s="6" t="s">
        <v>17</v>
      </c>
      <c r="B49" s="14">
        <f>$B$35</f>
        <v>0.75</v>
      </c>
      <c r="C49" s="59" t="s">
        <v>26</v>
      </c>
      <c r="D49" s="6" t="s">
        <v>0</v>
      </c>
      <c r="E49" s="59" t="s">
        <v>21</v>
      </c>
      <c r="F49" s="48">
        <f>F48+1</f>
        <v>14</v>
      </c>
    </row>
    <row r="50" spans="1:6" s="37" customFormat="1" ht="12" thickBot="1">
      <c r="A50" s="16" t="s">
        <v>28</v>
      </c>
      <c r="B50" s="56">
        <f>$B$35</f>
        <v>0.75</v>
      </c>
      <c r="C50" s="60" t="s">
        <v>25</v>
      </c>
      <c r="D50" s="57" t="s">
        <v>0</v>
      </c>
      <c r="E50" s="60" t="s">
        <v>22</v>
      </c>
      <c r="F50" s="58">
        <f>F49+1</f>
        <v>15</v>
      </c>
    </row>
    <row r="51" spans="1:6" s="37" customFormat="1" ht="10.5" thickTop="1">
      <c r="A51" s="49"/>
      <c r="B51" s="50"/>
      <c r="C51" s="65"/>
      <c r="D51" s="50"/>
      <c r="E51" s="65"/>
      <c r="F51" s="52"/>
    </row>
    <row r="52" spans="1:6" ht="11.25">
      <c r="A52" s="9">
        <f>B52</f>
        <v>44362</v>
      </c>
      <c r="B52" s="32">
        <f>B45+5</f>
        <v>44362</v>
      </c>
      <c r="C52" s="64"/>
      <c r="E52" s="64"/>
      <c r="F52" s="47"/>
    </row>
    <row r="53" spans="1:6" ht="11.25">
      <c r="A53" s="10" t="str">
        <f>$A$32</f>
        <v>Fremont</v>
      </c>
      <c r="B53" s="14">
        <f>$B$32</f>
        <v>0.75</v>
      </c>
      <c r="C53" s="59" t="s">
        <v>22</v>
      </c>
      <c r="D53" s="6" t="s">
        <v>0</v>
      </c>
      <c r="E53" s="62" t="s">
        <v>24</v>
      </c>
      <c r="F53" s="48">
        <f>F50+1</f>
        <v>16</v>
      </c>
    </row>
    <row r="54" spans="1:6" ht="11.25">
      <c r="A54" s="10" t="str">
        <f>A47</f>
        <v>Grant</v>
      </c>
      <c r="B54" s="14">
        <f>$B$33</f>
        <v>0.75</v>
      </c>
      <c r="C54" s="59" t="s">
        <v>23</v>
      </c>
      <c r="D54" s="6" t="s">
        <v>0</v>
      </c>
      <c r="E54" s="62" t="s">
        <v>27</v>
      </c>
      <c r="F54" s="48">
        <f>F53+1</f>
        <v>17</v>
      </c>
    </row>
    <row r="55" spans="1:6" ht="11.25">
      <c r="A55" s="10" t="str">
        <f>A48</f>
        <v>Keller</v>
      </c>
      <c r="B55" s="13">
        <v>0.75</v>
      </c>
      <c r="C55" s="59" t="s">
        <v>12</v>
      </c>
      <c r="D55" s="6" t="s">
        <v>0</v>
      </c>
      <c r="E55" s="59" t="s">
        <v>13</v>
      </c>
      <c r="F55" s="48">
        <f>F54+1</f>
        <v>18</v>
      </c>
    </row>
    <row r="56" spans="1:6" ht="11.25">
      <c r="A56" s="6" t="s">
        <v>17</v>
      </c>
      <c r="B56" s="14">
        <f>$B$35</f>
        <v>0.75</v>
      </c>
      <c r="C56" s="59" t="s">
        <v>20</v>
      </c>
      <c r="D56" s="6" t="s">
        <v>0</v>
      </c>
      <c r="E56" s="59" t="s">
        <v>26</v>
      </c>
      <c r="F56" s="48">
        <f>F55+1</f>
        <v>19</v>
      </c>
    </row>
    <row r="57" spans="1:6" s="37" customFormat="1" ht="12" thickBot="1">
      <c r="A57" s="16" t="s">
        <v>28</v>
      </c>
      <c r="B57" s="56">
        <f>$B$35</f>
        <v>0.75</v>
      </c>
      <c r="C57" s="60" t="s">
        <v>21</v>
      </c>
      <c r="D57" s="57" t="s">
        <v>0</v>
      </c>
      <c r="E57" s="60" t="s">
        <v>25</v>
      </c>
      <c r="F57" s="58">
        <f>F56+1</f>
        <v>20</v>
      </c>
    </row>
    <row r="58" spans="1:6" s="37" customFormat="1" ht="10.5" thickTop="1">
      <c r="A58" s="49"/>
      <c r="B58" s="50"/>
      <c r="C58" s="65"/>
      <c r="D58" s="50"/>
      <c r="E58" s="65"/>
      <c r="F58" s="52"/>
    </row>
    <row r="59" spans="1:6" ht="11.25">
      <c r="A59" s="9">
        <f>B59</f>
        <v>44364</v>
      </c>
      <c r="B59" s="32">
        <f>B52+2</f>
        <v>44364</v>
      </c>
      <c r="C59" s="64"/>
      <c r="E59" s="64"/>
      <c r="F59" s="47"/>
    </row>
    <row r="60" spans="1:6" ht="11.25">
      <c r="A60" s="10" t="str">
        <f>$A$32</f>
        <v>Fremont</v>
      </c>
      <c r="B60" s="14">
        <f>$B$32</f>
        <v>0.75</v>
      </c>
      <c r="C60" s="62" t="s">
        <v>24</v>
      </c>
      <c r="D60" s="6" t="s">
        <v>0</v>
      </c>
      <c r="E60" s="59" t="s">
        <v>21</v>
      </c>
      <c r="F60" s="48">
        <f>F56+1</f>
        <v>20</v>
      </c>
    </row>
    <row r="61" spans="1:6" ht="11.25">
      <c r="A61" s="10" t="str">
        <f>A54</f>
        <v>Grant</v>
      </c>
      <c r="B61" s="14">
        <f>$B$33</f>
        <v>0.75</v>
      </c>
      <c r="C61" s="59" t="s">
        <v>23</v>
      </c>
      <c r="D61" s="6" t="s">
        <v>0</v>
      </c>
      <c r="E61" s="59" t="s">
        <v>22</v>
      </c>
      <c r="F61" s="48">
        <f>F60+1</f>
        <v>21</v>
      </c>
    </row>
    <row r="62" spans="1:6" ht="11.25">
      <c r="A62" s="10" t="str">
        <f>A55</f>
        <v>Keller</v>
      </c>
      <c r="B62" s="13">
        <v>0.75</v>
      </c>
      <c r="C62" s="62" t="s">
        <v>27</v>
      </c>
      <c r="D62" s="6" t="s">
        <v>0</v>
      </c>
      <c r="E62" s="59" t="s">
        <v>25</v>
      </c>
      <c r="F62" s="48">
        <f>F61+1</f>
        <v>22</v>
      </c>
    </row>
    <row r="63" spans="1:6" ht="11.25">
      <c r="A63" s="10" t="str">
        <f>$A$35</f>
        <v>Bonforte South</v>
      </c>
      <c r="B63" s="14">
        <f>$B$35</f>
        <v>0.75</v>
      </c>
      <c r="C63" s="59" t="s">
        <v>13</v>
      </c>
      <c r="D63" s="6" t="s">
        <v>0</v>
      </c>
      <c r="E63" s="59" t="s">
        <v>26</v>
      </c>
      <c r="F63" s="48">
        <f>F62+1</f>
        <v>23</v>
      </c>
    </row>
    <row r="64" spans="1:6" s="37" customFormat="1" ht="12" thickBot="1">
      <c r="A64" s="16" t="s">
        <v>28</v>
      </c>
      <c r="B64" s="56">
        <f>$B$35</f>
        <v>0.75</v>
      </c>
      <c r="C64" s="60" t="s">
        <v>12</v>
      </c>
      <c r="D64" s="57" t="s">
        <v>0</v>
      </c>
      <c r="E64" s="60" t="s">
        <v>20</v>
      </c>
      <c r="F64" s="58">
        <f>F63+1</f>
        <v>24</v>
      </c>
    </row>
    <row r="65" spans="1:6" s="37" customFormat="1" ht="10.5" thickTop="1">
      <c r="A65" s="49"/>
      <c r="B65" s="50"/>
      <c r="C65" s="65"/>
      <c r="D65" s="50"/>
      <c r="E65" s="65"/>
      <c r="F65" s="52"/>
    </row>
    <row r="66" spans="1:6" ht="11.25">
      <c r="A66" s="9">
        <f>B66</f>
        <v>44369</v>
      </c>
      <c r="B66" s="32">
        <f>B59+5</f>
        <v>44369</v>
      </c>
      <c r="C66" s="64"/>
      <c r="E66" s="64"/>
      <c r="F66" s="47"/>
    </row>
    <row r="67" spans="1:6" ht="11.25">
      <c r="A67" s="10" t="str">
        <f>$A$32</f>
        <v>Fremont</v>
      </c>
      <c r="B67" s="14">
        <f>$B$32</f>
        <v>0.75</v>
      </c>
      <c r="C67" s="59" t="s">
        <v>13</v>
      </c>
      <c r="D67" s="6" t="s">
        <v>0</v>
      </c>
      <c r="E67" s="59" t="s">
        <v>25</v>
      </c>
      <c r="F67" s="48">
        <f>F63+1</f>
        <v>24</v>
      </c>
    </row>
    <row r="68" spans="1:6" ht="11.25">
      <c r="A68" s="10" t="str">
        <f>A61</f>
        <v>Grant</v>
      </c>
      <c r="B68" s="14">
        <f>$B$33</f>
        <v>0.75</v>
      </c>
      <c r="C68" s="62" t="s">
        <v>24</v>
      </c>
      <c r="D68" s="6" t="s">
        <v>0</v>
      </c>
      <c r="E68" s="59" t="s">
        <v>20</v>
      </c>
      <c r="F68" s="48">
        <f>F67+1</f>
        <v>25</v>
      </c>
    </row>
    <row r="69" spans="1:6" ht="11.25">
      <c r="A69" s="10" t="str">
        <f>A62</f>
        <v>Keller</v>
      </c>
      <c r="B69" s="13">
        <v>0.75</v>
      </c>
      <c r="C69" s="59" t="s">
        <v>23</v>
      </c>
      <c r="D69" s="6" t="s">
        <v>0</v>
      </c>
      <c r="E69" s="59" t="s">
        <v>21</v>
      </c>
      <c r="F69" s="48">
        <f>F68+1</f>
        <v>26</v>
      </c>
    </row>
    <row r="70" spans="1:6" ht="11.25">
      <c r="A70" s="10" t="str">
        <f>A63</f>
        <v>Bonforte South</v>
      </c>
      <c r="B70" s="14">
        <f>$B$35</f>
        <v>0.75</v>
      </c>
      <c r="C70" s="62" t="s">
        <v>27</v>
      </c>
      <c r="D70" s="6" t="s">
        <v>0</v>
      </c>
      <c r="E70" s="59" t="s">
        <v>22</v>
      </c>
      <c r="F70" s="48">
        <f>F69+1</f>
        <v>27</v>
      </c>
    </row>
    <row r="71" spans="1:6" s="37" customFormat="1" ht="12" thickBot="1">
      <c r="A71" s="16" t="s">
        <v>28</v>
      </c>
      <c r="B71" s="56">
        <f>$B$35</f>
        <v>0.75</v>
      </c>
      <c r="C71" s="60" t="s">
        <v>12</v>
      </c>
      <c r="D71" s="57" t="s">
        <v>0</v>
      </c>
      <c r="E71" s="60" t="s">
        <v>26</v>
      </c>
      <c r="F71" s="58">
        <f>F70+1</f>
        <v>28</v>
      </c>
    </row>
    <row r="72" spans="1:6" s="37" customFormat="1" ht="10.5" thickTop="1">
      <c r="A72" s="49"/>
      <c r="B72" s="50"/>
      <c r="C72" s="65"/>
      <c r="D72" s="50"/>
      <c r="E72" s="65"/>
      <c r="F72" s="52"/>
    </row>
    <row r="73" spans="1:6" ht="11.25">
      <c r="A73" s="9">
        <f>B73</f>
        <v>44371</v>
      </c>
      <c r="B73" s="32">
        <f>B66+2</f>
        <v>44371</v>
      </c>
      <c r="C73" s="64"/>
      <c r="E73" s="64"/>
      <c r="F73" s="47"/>
    </row>
    <row r="74" spans="1:6" ht="11.25">
      <c r="A74" s="10" t="str">
        <f>$A$32</f>
        <v>Fremont</v>
      </c>
      <c r="B74" s="14">
        <f>$B$32</f>
        <v>0.75</v>
      </c>
      <c r="C74" s="62" t="s">
        <v>27</v>
      </c>
      <c r="D74" s="6" t="s">
        <v>0</v>
      </c>
      <c r="E74" s="59" t="s">
        <v>13</v>
      </c>
      <c r="F74" s="48">
        <f>F70+1</f>
        <v>28</v>
      </c>
    </row>
    <row r="75" spans="1:6" ht="11.25">
      <c r="A75" s="10" t="str">
        <f>A68</f>
        <v>Grant</v>
      </c>
      <c r="B75" s="14">
        <f>$B$33</f>
        <v>0.75</v>
      </c>
      <c r="C75" s="59" t="s">
        <v>25</v>
      </c>
      <c r="D75" s="6" t="s">
        <v>0</v>
      </c>
      <c r="E75" s="59" t="s">
        <v>12</v>
      </c>
      <c r="F75" s="48">
        <f>F74+1</f>
        <v>29</v>
      </c>
    </row>
    <row r="76" spans="1:6" ht="11.25">
      <c r="A76" s="10" t="str">
        <f>A69</f>
        <v>Keller</v>
      </c>
      <c r="B76" s="13">
        <v>0.75</v>
      </c>
      <c r="C76" s="59" t="s">
        <v>20</v>
      </c>
      <c r="D76" s="6" t="s">
        <v>0</v>
      </c>
      <c r="E76" s="59" t="s">
        <v>23</v>
      </c>
      <c r="F76" s="48">
        <f>F75+1</f>
        <v>30</v>
      </c>
    </row>
    <row r="77" spans="1:6" ht="11.25">
      <c r="A77" s="10" t="str">
        <f>A70</f>
        <v>Bonforte South</v>
      </c>
      <c r="B77" s="14">
        <f>$B$35</f>
        <v>0.75</v>
      </c>
      <c r="C77" s="59" t="s">
        <v>21</v>
      </c>
      <c r="D77" s="6" t="s">
        <v>0</v>
      </c>
      <c r="E77" s="59" t="s">
        <v>22</v>
      </c>
      <c r="F77" s="48">
        <f>F76+1</f>
        <v>31</v>
      </c>
    </row>
    <row r="78" spans="1:6" ht="12" thickBot="1">
      <c r="A78" s="16" t="s">
        <v>28</v>
      </c>
      <c r="B78" s="56">
        <f>$B$35</f>
        <v>0.75</v>
      </c>
      <c r="C78" s="60" t="s">
        <v>26</v>
      </c>
      <c r="D78" s="57" t="s">
        <v>0</v>
      </c>
      <c r="E78" s="61" t="s">
        <v>24</v>
      </c>
      <c r="F78" s="58">
        <f>F77+1</f>
        <v>32</v>
      </c>
    </row>
    <row r="79" spans="1:6" ht="12" thickTop="1">
      <c r="A79" s="53"/>
      <c r="B79" s="54"/>
      <c r="C79" s="62"/>
      <c r="D79" s="54"/>
      <c r="E79" s="62"/>
      <c r="F79" s="55"/>
    </row>
    <row r="80" spans="1:6" ht="11.25">
      <c r="A80" s="9">
        <f>B80</f>
        <v>44385</v>
      </c>
      <c r="B80" s="32">
        <f>B73+14</f>
        <v>44385</v>
      </c>
      <c r="C80" s="64"/>
      <c r="E80" s="64"/>
      <c r="F80" s="47"/>
    </row>
    <row r="81" spans="1:6" ht="11.25">
      <c r="A81" s="10" t="str">
        <f>A74</f>
        <v>Fremont</v>
      </c>
      <c r="B81" s="14">
        <f>$B$32</f>
        <v>0.75</v>
      </c>
      <c r="C81" s="59" t="s">
        <v>13</v>
      </c>
      <c r="D81" s="6" t="s">
        <v>0</v>
      </c>
      <c r="E81" s="59" t="s">
        <v>12</v>
      </c>
      <c r="F81" s="48">
        <f>F77+1</f>
        <v>32</v>
      </c>
    </row>
    <row r="82" spans="1:6" ht="11.25">
      <c r="A82" s="10" t="str">
        <f>A75</f>
        <v>Grant</v>
      </c>
      <c r="B82" s="14">
        <f>$B$33</f>
        <v>0.75</v>
      </c>
      <c r="C82" s="59" t="s">
        <v>25</v>
      </c>
      <c r="D82" s="6" t="s">
        <v>0</v>
      </c>
      <c r="E82" s="59" t="s">
        <v>26</v>
      </c>
      <c r="F82" s="48">
        <f>F81+1</f>
        <v>33</v>
      </c>
    </row>
    <row r="83" spans="1:6" ht="11.25">
      <c r="A83" s="10" t="str">
        <f>A76</f>
        <v>Keller</v>
      </c>
      <c r="B83" s="13">
        <v>0.75</v>
      </c>
      <c r="C83" s="62" t="s">
        <v>24</v>
      </c>
      <c r="D83" s="6" t="s">
        <v>0</v>
      </c>
      <c r="E83" s="59" t="s">
        <v>23</v>
      </c>
      <c r="F83" s="48">
        <f>F82+1</f>
        <v>34</v>
      </c>
    </row>
    <row r="84" spans="1:6" ht="11.25">
      <c r="A84" s="10" t="str">
        <f>A77</f>
        <v>Bonforte South</v>
      </c>
      <c r="B84" s="14">
        <f>$B$35</f>
        <v>0.75</v>
      </c>
      <c r="C84" s="59" t="s">
        <v>22</v>
      </c>
      <c r="D84" s="6" t="s">
        <v>0</v>
      </c>
      <c r="E84" s="59" t="s">
        <v>20</v>
      </c>
      <c r="F84" s="48">
        <f>F83+1</f>
        <v>35</v>
      </c>
    </row>
    <row r="85" spans="1:6" ht="12" thickBot="1">
      <c r="A85" s="16" t="s">
        <v>28</v>
      </c>
      <c r="B85" s="56">
        <f>$B$35</f>
        <v>0.75</v>
      </c>
      <c r="C85" s="61" t="s">
        <v>27</v>
      </c>
      <c r="D85" s="57" t="s">
        <v>0</v>
      </c>
      <c r="E85" s="60" t="s">
        <v>21</v>
      </c>
      <c r="F85" s="58">
        <f>F84+1</f>
        <v>36</v>
      </c>
    </row>
    <row r="86" spans="1:6" ht="12" thickTop="1">
      <c r="A86" s="53"/>
      <c r="B86" s="54"/>
      <c r="C86" s="62" t="s">
        <v>29</v>
      </c>
      <c r="D86" s="54"/>
      <c r="E86" s="62"/>
      <c r="F86" s="55"/>
    </row>
    <row r="87" spans="1:6" ht="11.25">
      <c r="A87" s="9">
        <f>B87</f>
        <v>44390</v>
      </c>
      <c r="B87" s="32">
        <f>B80+5</f>
        <v>44390</v>
      </c>
      <c r="C87" s="64"/>
      <c r="E87" s="59"/>
      <c r="F87" s="47"/>
    </row>
    <row r="88" spans="1:6" ht="11.25">
      <c r="A88" s="10" t="str">
        <f>A81</f>
        <v>Fremont</v>
      </c>
      <c r="B88" s="14">
        <f>$B$32</f>
        <v>0.75</v>
      </c>
      <c r="C88" s="59" t="s">
        <v>22</v>
      </c>
      <c r="D88" s="6" t="s">
        <v>0</v>
      </c>
      <c r="E88" s="59" t="s">
        <v>13</v>
      </c>
      <c r="F88" s="48">
        <f>F84+1</f>
        <v>36</v>
      </c>
    </row>
    <row r="89" spans="1:6" ht="11.25">
      <c r="A89" s="10" t="str">
        <f>A82</f>
        <v>Grant</v>
      </c>
      <c r="B89" s="14">
        <f>$B$33</f>
        <v>0.75</v>
      </c>
      <c r="C89" s="59" t="s">
        <v>23</v>
      </c>
      <c r="D89" s="6" t="s">
        <v>0</v>
      </c>
      <c r="E89" s="59" t="s">
        <v>25</v>
      </c>
      <c r="F89" s="48">
        <f>F88+1</f>
        <v>37</v>
      </c>
    </row>
    <row r="90" spans="1:6" ht="11.25">
      <c r="A90" s="10" t="str">
        <f>A83</f>
        <v>Keller</v>
      </c>
      <c r="B90" s="13">
        <v>0.75</v>
      </c>
      <c r="C90" s="59" t="s">
        <v>12</v>
      </c>
      <c r="D90" s="6" t="s">
        <v>0</v>
      </c>
      <c r="E90" s="62" t="s">
        <v>24</v>
      </c>
      <c r="F90" s="48">
        <f>F89+1</f>
        <v>38</v>
      </c>
    </row>
    <row r="91" spans="1:6" ht="11.25">
      <c r="A91" s="10" t="str">
        <f>A84</f>
        <v>Bonforte South</v>
      </c>
      <c r="B91" s="14">
        <f>$B$35</f>
        <v>0.75</v>
      </c>
      <c r="C91" s="59" t="s">
        <v>26</v>
      </c>
      <c r="D91" s="6" t="s">
        <v>0</v>
      </c>
      <c r="E91" s="62" t="s">
        <v>27</v>
      </c>
      <c r="F91" s="48">
        <f>F90+1</f>
        <v>39</v>
      </c>
    </row>
    <row r="92" spans="1:6" ht="12" thickBot="1">
      <c r="A92" s="16" t="s">
        <v>28</v>
      </c>
      <c r="B92" s="56">
        <f>$B$35</f>
        <v>0.75</v>
      </c>
      <c r="C92" s="60" t="s">
        <v>20</v>
      </c>
      <c r="D92" s="57" t="s">
        <v>0</v>
      </c>
      <c r="E92" s="60" t="s">
        <v>21</v>
      </c>
      <c r="F92" s="58">
        <f>F91+1</f>
        <v>40</v>
      </c>
    </row>
    <row r="93" spans="1:6" ht="12" thickTop="1">
      <c r="A93" s="53"/>
      <c r="B93" s="54"/>
      <c r="C93" s="62"/>
      <c r="D93" s="54"/>
      <c r="E93" s="62"/>
      <c r="F93" s="55"/>
    </row>
    <row r="94" spans="1:6" ht="11.25">
      <c r="A94" s="9">
        <f>B94</f>
        <v>44392</v>
      </c>
      <c r="B94" s="32">
        <f>B87+2</f>
        <v>44392</v>
      </c>
      <c r="C94" s="64"/>
      <c r="E94" s="64"/>
      <c r="F94" s="47"/>
    </row>
    <row r="95" spans="1:6" ht="11.25">
      <c r="A95" s="10" t="str">
        <f>A88</f>
        <v>Fremont</v>
      </c>
      <c r="B95" s="14">
        <f>$B$32</f>
        <v>0.75</v>
      </c>
      <c r="C95" s="59" t="s">
        <v>25</v>
      </c>
      <c r="D95" s="6" t="s">
        <v>0</v>
      </c>
      <c r="E95" s="59" t="s">
        <v>20</v>
      </c>
      <c r="F95" s="48">
        <f>F91+1</f>
        <v>40</v>
      </c>
    </row>
    <row r="96" spans="1:6" ht="11.25">
      <c r="A96" s="10" t="str">
        <f>A89</f>
        <v>Grant</v>
      </c>
      <c r="B96" s="14">
        <f>$B$33</f>
        <v>0.75</v>
      </c>
      <c r="C96" s="59" t="s">
        <v>12</v>
      </c>
      <c r="D96" s="6" t="s">
        <v>0</v>
      </c>
      <c r="E96" s="59" t="s">
        <v>21</v>
      </c>
      <c r="F96" s="48">
        <f>F95+1</f>
        <v>41</v>
      </c>
    </row>
    <row r="97" spans="1:6" ht="11.25">
      <c r="A97" s="10" t="str">
        <f>A90</f>
        <v>Keller</v>
      </c>
      <c r="B97" s="13">
        <v>0.75</v>
      </c>
      <c r="C97" s="59" t="s">
        <v>26</v>
      </c>
      <c r="D97" s="6" t="s">
        <v>0</v>
      </c>
      <c r="E97" s="59" t="s">
        <v>22</v>
      </c>
      <c r="F97" s="48">
        <f>F96+1</f>
        <v>42</v>
      </c>
    </row>
    <row r="98" spans="1:6" ht="11.25">
      <c r="A98" s="10" t="str">
        <f>A91</f>
        <v>Bonforte South</v>
      </c>
      <c r="B98" s="14">
        <f>$B$35</f>
        <v>0.75</v>
      </c>
      <c r="C98" s="59" t="s">
        <v>13</v>
      </c>
      <c r="D98" s="6" t="s">
        <v>0</v>
      </c>
      <c r="E98" s="59" t="s">
        <v>23</v>
      </c>
      <c r="F98" s="48">
        <f>F97+1</f>
        <v>43</v>
      </c>
    </row>
    <row r="99" spans="1:6" ht="11.25">
      <c r="A99" s="53" t="s">
        <v>28</v>
      </c>
      <c r="B99" s="14">
        <f>$B$35</f>
        <v>0.75</v>
      </c>
      <c r="C99" s="62" t="s">
        <v>27</v>
      </c>
      <c r="D99" s="6" t="s">
        <v>0</v>
      </c>
      <c r="E99" s="62" t="s">
        <v>24</v>
      </c>
      <c r="F99" s="72">
        <f>F98+1</f>
        <v>44</v>
      </c>
    </row>
    <row r="100" spans="1:6" ht="15">
      <c r="A100" s="73" t="s">
        <v>2</v>
      </c>
      <c r="B100" s="73"/>
      <c r="C100" s="73"/>
      <c r="D100" s="73"/>
      <c r="E100" s="73"/>
      <c r="F100" s="73"/>
    </row>
    <row r="101" spans="1:9" ht="11.25" customHeight="1">
      <c r="A101" s="74" t="s">
        <v>31</v>
      </c>
      <c r="B101" s="74"/>
      <c r="C101" s="74"/>
      <c r="D101" s="74"/>
      <c r="E101" s="74"/>
      <c r="F101" s="74"/>
      <c r="I101" s="43"/>
    </row>
    <row r="102" spans="1:9" ht="11.25">
      <c r="A102" s="74"/>
      <c r="B102" s="74"/>
      <c r="C102" s="74"/>
      <c r="D102" s="74"/>
      <c r="E102" s="74"/>
      <c r="F102" s="74"/>
      <c r="I102" s="43"/>
    </row>
    <row r="103" spans="1:6" ht="11.25">
      <c r="A103" s="74"/>
      <c r="B103" s="74"/>
      <c r="C103" s="74"/>
      <c r="D103" s="74"/>
      <c r="E103" s="74"/>
      <c r="F103" s="74"/>
    </row>
    <row r="104" spans="1:6" ht="11.25">
      <c r="A104" s="75"/>
      <c r="B104" s="75"/>
      <c r="C104" s="75"/>
      <c r="D104" s="76"/>
      <c r="E104" s="75"/>
      <c r="F104" s="75"/>
    </row>
    <row r="105" spans="1:6" ht="11.25">
      <c r="A105" s="77" t="s">
        <v>3</v>
      </c>
      <c r="B105" s="77"/>
      <c r="C105" s="77"/>
      <c r="D105" s="77"/>
      <c r="E105" s="77"/>
      <c r="F105" s="77"/>
    </row>
    <row r="106" spans="1:6" ht="11.25">
      <c r="A106" s="77" t="s">
        <v>4</v>
      </c>
      <c r="B106" s="77"/>
      <c r="C106" s="77"/>
      <c r="D106" s="77"/>
      <c r="E106" s="77"/>
      <c r="F106" s="77"/>
    </row>
    <row r="107" spans="1:6" ht="11.25">
      <c r="A107" s="78" t="s">
        <v>32</v>
      </c>
      <c r="B107" s="78"/>
      <c r="C107" s="78"/>
      <c r="D107" s="78"/>
      <c r="E107" s="78"/>
      <c r="F107" s="78"/>
    </row>
    <row r="108" spans="1:6" s="45" customFormat="1" ht="11.25">
      <c r="A108" s="77" t="s">
        <v>33</v>
      </c>
      <c r="B108" s="77"/>
      <c r="C108" s="77"/>
      <c r="D108" s="77"/>
      <c r="E108" s="77"/>
      <c r="F108" s="77"/>
    </row>
    <row r="109" spans="1:6" s="46" customFormat="1" ht="11.25">
      <c r="A109" s="79" t="s">
        <v>34</v>
      </c>
      <c r="B109" s="79"/>
      <c r="C109" s="79"/>
      <c r="D109" s="79"/>
      <c r="E109" s="79"/>
      <c r="F109" s="79"/>
    </row>
    <row r="110" spans="1:6" s="17" customFormat="1" ht="11.25">
      <c r="A110" s="66"/>
      <c r="B110" s="67"/>
      <c r="C110" s="67"/>
      <c r="D110" s="67"/>
      <c r="E110" s="67"/>
      <c r="F110" s="67"/>
    </row>
    <row r="111" spans="1:6" s="17" customFormat="1" ht="11.25">
      <c r="A111" s="68"/>
      <c r="B111" s="68"/>
      <c r="C111" s="68"/>
      <c r="D111" s="68"/>
      <c r="E111" s="68"/>
      <c r="F111" s="68"/>
    </row>
    <row r="112" spans="1:6" s="17" customFormat="1" ht="11.25">
      <c r="A112" s="68"/>
      <c r="B112" s="68"/>
      <c r="C112" s="68"/>
      <c r="D112" s="68"/>
      <c r="E112" s="68"/>
      <c r="F112" s="68"/>
    </row>
    <row r="113" spans="1:6" ht="11.25">
      <c r="A113" s="33"/>
      <c r="B113" s="3"/>
      <c r="C113" s="4"/>
      <c r="D113" s="4"/>
      <c r="E113" s="4"/>
      <c r="F113" s="4"/>
    </row>
    <row r="114" spans="1:6" s="20" customFormat="1" ht="10.5">
      <c r="A114" s="18"/>
      <c r="B114" s="19"/>
      <c r="C114" s="18"/>
      <c r="D114" s="18"/>
      <c r="E114" s="18"/>
      <c r="F114" s="18"/>
    </row>
    <row r="115" spans="1:6" s="20" customFormat="1" ht="10.5">
      <c r="A115" s="18"/>
      <c r="B115" s="18"/>
      <c r="C115" s="18"/>
      <c r="D115" s="18"/>
      <c r="E115" s="18"/>
      <c r="F115" s="18"/>
    </row>
    <row r="116" spans="1:6" s="20" customFormat="1" ht="10.5">
      <c r="A116" s="18"/>
      <c r="B116" s="18"/>
      <c r="C116" s="18"/>
      <c r="D116" s="18"/>
      <c r="E116" s="18"/>
      <c r="F116" s="18"/>
    </row>
    <row r="117" spans="1:6" s="20" customFormat="1" ht="10.5">
      <c r="A117" s="19"/>
      <c r="B117" s="18"/>
      <c r="C117" s="18"/>
      <c r="D117" s="18"/>
      <c r="E117" s="18"/>
      <c r="F117" s="18"/>
    </row>
    <row r="118" spans="1:6" s="20" customFormat="1" ht="10.5">
      <c r="A118" s="18"/>
      <c r="B118" s="18"/>
      <c r="C118" s="18"/>
      <c r="D118" s="18"/>
      <c r="E118" s="18"/>
      <c r="F118" s="18"/>
    </row>
    <row r="119" spans="1:6" s="20" customFormat="1" ht="10.5">
      <c r="A119" s="18"/>
      <c r="B119" s="18"/>
      <c r="C119" s="18"/>
      <c r="D119" s="18"/>
      <c r="E119" s="18"/>
      <c r="F119" s="18"/>
    </row>
    <row r="120" spans="1:6" ht="11.25">
      <c r="A120" s="2"/>
      <c r="B120" s="12"/>
      <c r="C120" s="12"/>
      <c r="D120" s="12"/>
      <c r="E120" s="12"/>
      <c r="F120" s="15"/>
    </row>
    <row r="121" spans="1:6" ht="11.25">
      <c r="A121" s="2"/>
      <c r="B121" s="12"/>
      <c r="C121" s="12"/>
      <c r="D121" s="12"/>
      <c r="E121" s="12"/>
      <c r="F121" s="15"/>
    </row>
    <row r="122" spans="1:6" ht="11.25">
      <c r="A122" s="7"/>
      <c r="C122" s="12"/>
      <c r="D122" s="12"/>
      <c r="E122" s="12"/>
      <c r="F122" s="15"/>
    </row>
    <row r="123" spans="3:6" ht="11.25">
      <c r="C123" s="12"/>
      <c r="D123" s="12"/>
      <c r="E123" s="12"/>
      <c r="F123" s="15"/>
    </row>
    <row r="124" spans="1:6" s="12" customFormat="1" ht="11.25">
      <c r="A124" s="6"/>
      <c r="B124" s="1"/>
      <c r="F124" s="15"/>
    </row>
    <row r="125" spans="3:6" ht="11.25">
      <c r="C125" s="12"/>
      <c r="D125" s="12"/>
      <c r="E125" s="12"/>
      <c r="F125" s="15"/>
    </row>
    <row r="126" spans="3:6" ht="11.25">
      <c r="C126" s="12"/>
      <c r="D126" s="12"/>
      <c r="E126" s="12"/>
      <c r="F126" s="15"/>
    </row>
    <row r="127" spans="3:6" ht="11.25">
      <c r="C127" s="12"/>
      <c r="D127" s="12"/>
      <c r="E127" s="12"/>
      <c r="F127" s="15"/>
    </row>
    <row r="128" spans="1:6" ht="11.25">
      <c r="A128" s="2"/>
      <c r="C128" s="12"/>
      <c r="D128" s="12"/>
      <c r="E128" s="12"/>
      <c r="F128" s="15"/>
    </row>
    <row r="129" spans="3:6" ht="11.25">
      <c r="C129" s="12"/>
      <c r="D129" s="12"/>
      <c r="E129" s="12"/>
      <c r="F129" s="15"/>
    </row>
    <row r="130" spans="3:6" ht="11.25">
      <c r="C130" s="12"/>
      <c r="D130" s="12"/>
      <c r="E130" s="12"/>
      <c r="F130" s="15"/>
    </row>
    <row r="131" spans="3:6" ht="11.25">
      <c r="C131" s="12"/>
      <c r="D131" s="12"/>
      <c r="E131" s="12"/>
      <c r="F131" s="15"/>
    </row>
    <row r="133" spans="1:4" ht="11.25">
      <c r="A133" s="2"/>
      <c r="B133" s="12"/>
      <c r="C133" s="12"/>
      <c r="D133" s="12"/>
    </row>
    <row r="134" spans="1:4" ht="11.25">
      <c r="A134" s="2"/>
      <c r="B134" s="12"/>
      <c r="C134" s="12"/>
      <c r="D134" s="12"/>
    </row>
    <row r="135" spans="1:4" ht="11.25">
      <c r="A135" s="2"/>
      <c r="B135" s="12"/>
      <c r="C135" s="12"/>
      <c r="D135" s="12"/>
    </row>
    <row r="136" spans="1:4" ht="11.25">
      <c r="A136" s="2"/>
      <c r="B136" s="12"/>
      <c r="C136" s="12"/>
      <c r="D136" s="12"/>
    </row>
    <row r="137" spans="1:4" ht="11.25">
      <c r="A137" s="2"/>
      <c r="B137" s="12"/>
      <c r="C137" s="12"/>
      <c r="D137" s="12"/>
    </row>
    <row r="138" spans="1:4" ht="11.25">
      <c r="A138" s="2"/>
      <c r="B138" s="12"/>
      <c r="C138" s="12"/>
      <c r="D138" s="12"/>
    </row>
    <row r="139" spans="1:4" ht="11.25">
      <c r="A139" s="2"/>
      <c r="B139" s="12"/>
      <c r="C139" s="12"/>
      <c r="D139" s="12"/>
    </row>
    <row r="140" spans="1:4" ht="11.25">
      <c r="A140" s="2"/>
      <c r="B140" s="12"/>
      <c r="C140" s="12"/>
      <c r="D140" s="12"/>
    </row>
    <row r="141" spans="1:4" ht="11.25">
      <c r="A141" s="2"/>
      <c r="B141" s="12"/>
      <c r="C141" s="12"/>
      <c r="D141" s="12"/>
    </row>
    <row r="142" spans="1:4" ht="11.25">
      <c r="A142" s="2"/>
      <c r="B142" s="12"/>
      <c r="C142" s="12"/>
      <c r="D142" s="12"/>
    </row>
    <row r="143" spans="1:4" ht="11.25">
      <c r="A143" s="2"/>
      <c r="B143" s="12"/>
      <c r="C143" s="12"/>
      <c r="D143" s="12"/>
    </row>
    <row r="144" spans="1:4" ht="11.25">
      <c r="A144" s="2"/>
      <c r="B144" s="12"/>
      <c r="C144" s="12"/>
      <c r="D144" s="12"/>
    </row>
    <row r="145" spans="1:4" ht="11.25">
      <c r="A145" s="2"/>
      <c r="B145" s="12"/>
      <c r="C145" s="12"/>
      <c r="D145" s="12"/>
    </row>
  </sheetData>
  <sheetProtection/>
  <mergeCells count="11">
    <mergeCell ref="A108:F108"/>
    <mergeCell ref="A109:F109"/>
    <mergeCell ref="A110:F112"/>
    <mergeCell ref="A1:F14"/>
    <mergeCell ref="A100:F100"/>
    <mergeCell ref="A15:F15"/>
    <mergeCell ref="A16:F16"/>
    <mergeCell ref="A101:F103"/>
    <mergeCell ref="A105:F105"/>
    <mergeCell ref="A106:F106"/>
    <mergeCell ref="A107:F107"/>
  </mergeCells>
  <hyperlinks>
    <hyperlink ref="A109" r:id="rId1" display="www.coloradosprings.gov/Youth-Sports"/>
  </hyperlinks>
  <printOptions horizontalCentered="1"/>
  <pageMargins left="0.25" right="0.25" top="0.25" bottom="0.25" header="0.25" footer="0.25"/>
  <pageSetup horizontalDpi="600" verticalDpi="600" orientation="portrait" r:id="rId3"/>
  <rowBreaks count="1" manualBreakCount="1">
    <brk id="65" max="5" man="1"/>
  </rowBreak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Parks, Recretation &amp; Cultural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ahoepfner</dc:creator>
  <cp:keywords/>
  <dc:description/>
  <cp:lastModifiedBy>Moore, Christopher</cp:lastModifiedBy>
  <cp:lastPrinted>2021-05-14T18:42:21Z</cp:lastPrinted>
  <dcterms:created xsi:type="dcterms:W3CDTF">2007-04-30T21:29:55Z</dcterms:created>
  <dcterms:modified xsi:type="dcterms:W3CDTF">2021-05-17T19:57:40Z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